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3040" windowHeight="8520" firstSheet="1" activeTab="2"/>
  </bookViews>
  <sheets>
    <sheet name="SheetNames" sheetId="19" state="hidden" r:id="rId1"/>
    <sheet name="Summary " sheetId="106" r:id="rId2"/>
    <sheet name="LIM331" sheetId="104" r:id="rId3"/>
    <sheet name="LIM332" sheetId="32" r:id="rId4"/>
    <sheet name="LIM333" sheetId="108" r:id="rId5"/>
    <sheet name="LIM334" sheetId="110" r:id="rId6"/>
    <sheet name="LIM335" sheetId="35" r:id="rId7"/>
    <sheet name="DC33" sheetId="91" r:id="rId8"/>
    <sheet name="LIM341" sheetId="37" r:id="rId9"/>
    <sheet name="LIM343 " sheetId="103" r:id="rId10"/>
    <sheet name="LIM344" sheetId="99" r:id="rId11"/>
    <sheet name="LIM345" sheetId="39" r:id="rId12"/>
    <sheet name="DC34" sheetId="40" r:id="rId13"/>
    <sheet name="LIM351" sheetId="95" r:id="rId14"/>
    <sheet name="LIM353" sheetId="111" r:id="rId15"/>
    <sheet name="LIM354" sheetId="44" r:id="rId16"/>
    <sheet name="LIM355" sheetId="45" r:id="rId17"/>
    <sheet name="DC35" sheetId="46" r:id="rId18"/>
    <sheet name="LIM361" sheetId="81" r:id="rId19"/>
    <sheet name="LIM362" sheetId="82" r:id="rId20"/>
    <sheet name="LIM366" sheetId="83" r:id="rId21"/>
    <sheet name="LIM367" sheetId="100" r:id="rId22"/>
    <sheet name="LIM368" sheetId="84" r:id="rId23"/>
    <sheet name="DC36 " sheetId="101" r:id="rId24"/>
    <sheet name="LIM471" sheetId="86" r:id="rId25"/>
    <sheet name="LIM472" sheetId="47" r:id="rId26"/>
    <sheet name="LIM473" sheetId="112" r:id="rId27"/>
    <sheet name="LIM476" sheetId="88" r:id="rId28"/>
    <sheet name="DC47" sheetId="89" r:id="rId29"/>
  </sheets>
  <definedNames>
    <definedName name="_xlnm.Print_Area" localSheetId="7">'DC33'!$A$1:$T$87</definedName>
    <definedName name="_xlnm.Print_Area" localSheetId="12">'DC34'!$A$1:$T$87</definedName>
    <definedName name="_xlnm.Print_Area" localSheetId="17">'DC35'!$A$1:$T$87</definedName>
    <definedName name="_xlnm.Print_Area" localSheetId="23">'DC36 '!$A$1:$T$87</definedName>
    <definedName name="_xlnm.Print_Area" localSheetId="28">'DC47'!$A$1:$T$87</definedName>
    <definedName name="_xlnm.Print_Area" localSheetId="2">'LIM331'!$A$1:$T$87</definedName>
    <definedName name="_xlnm.Print_Area" localSheetId="3">'LIM332'!$A$1:$T$87</definedName>
    <definedName name="_xlnm.Print_Area" localSheetId="4">'LIM333'!$A$1:$T$87</definedName>
    <definedName name="_xlnm.Print_Area" localSheetId="5">'LIM334'!$A$1:$T$87</definedName>
    <definedName name="_xlnm.Print_Area" localSheetId="6">'LIM335'!$A$1:$T$87</definedName>
    <definedName name="_xlnm.Print_Area" localSheetId="8">'LIM341'!$A$1:$T$87</definedName>
    <definedName name="_xlnm.Print_Area" localSheetId="9">'LIM343 '!$A$1:$T$87</definedName>
    <definedName name="_xlnm.Print_Area" localSheetId="10">'LIM344'!$A$1:$T$87</definedName>
    <definedName name="_xlnm.Print_Area" localSheetId="11">'LIM345'!$A$1:$T$87</definedName>
    <definedName name="_xlnm.Print_Area" localSheetId="13">'LIM351'!$A$1:$T$87</definedName>
    <definedName name="_xlnm.Print_Area" localSheetId="14">'LIM353'!$A$1:$T$87</definedName>
    <definedName name="_xlnm.Print_Area" localSheetId="15">'LIM354'!$A$1:$T$87</definedName>
    <definedName name="_xlnm.Print_Area" localSheetId="16">'LIM355'!$A$1:$T$87</definedName>
    <definedName name="_xlnm.Print_Area" localSheetId="18">'LIM361'!$A$1:$T$87</definedName>
    <definedName name="_xlnm.Print_Area" localSheetId="19">'LIM362'!$A$1:$T$87</definedName>
    <definedName name="_xlnm.Print_Area" localSheetId="20">'LIM366'!$A$1:$T$87</definedName>
    <definedName name="_xlnm.Print_Area" localSheetId="21">'LIM367'!$A$1:$T$87</definedName>
    <definedName name="_xlnm.Print_Area" localSheetId="22">'LIM368'!$A$1:$T$87</definedName>
    <definedName name="_xlnm.Print_Area" localSheetId="24">'LIM471'!$A$1:$T$87</definedName>
    <definedName name="_xlnm.Print_Area" localSheetId="25">'LIM472'!$A$1:$T$87</definedName>
    <definedName name="_xlnm.Print_Area" localSheetId="26">'LIM473'!$A$1:$T$87</definedName>
    <definedName name="_xlnm.Print_Area" localSheetId="27">'LIM476'!$A$1:$T$87</definedName>
    <definedName name="_xlnm.Print_Area" localSheetId="0">SheetNames!$A$1:$T$87</definedName>
    <definedName name="_xlnm.Print_Area" localSheetId="1">'Summary '!$A$1:$T$87</definedName>
    <definedName name="_xlnm.Print_Titles" localSheetId="7">'DC33'!$1:$1</definedName>
    <definedName name="_xlnm.Print_Titles" localSheetId="12">'DC34'!$1:$1</definedName>
    <definedName name="_xlnm.Print_Titles" localSheetId="17">'DC35'!$1:$1</definedName>
    <definedName name="_xlnm.Print_Titles" localSheetId="23">'DC36 '!$1:$1</definedName>
    <definedName name="_xlnm.Print_Titles" localSheetId="28">'DC47'!$1:$1</definedName>
    <definedName name="_xlnm.Print_Titles" localSheetId="2">'LIM331'!$1:$1</definedName>
    <definedName name="_xlnm.Print_Titles" localSheetId="3">'LIM332'!$1:$1</definedName>
    <definedName name="_xlnm.Print_Titles" localSheetId="4">'LIM333'!#REF!</definedName>
    <definedName name="_xlnm.Print_Titles" localSheetId="5">'LIM334'!$1:$1</definedName>
    <definedName name="_xlnm.Print_Titles" localSheetId="6">'LIM335'!$1:$1</definedName>
    <definedName name="_xlnm.Print_Titles" localSheetId="8">'LIM341'!$1:$1</definedName>
    <definedName name="_xlnm.Print_Titles" localSheetId="9">'LIM343 '!$1:$1</definedName>
    <definedName name="_xlnm.Print_Titles" localSheetId="10">'LIM344'!$1:$1</definedName>
    <definedName name="_xlnm.Print_Titles" localSheetId="11">'LIM345'!$1:$1</definedName>
    <definedName name="_xlnm.Print_Titles" localSheetId="13">'LIM351'!$1:$1</definedName>
    <definedName name="_xlnm.Print_Titles" localSheetId="14">'LIM353'!$1:$1</definedName>
    <definedName name="_xlnm.Print_Titles" localSheetId="15">'LIM354'!$1:$1</definedName>
    <definedName name="_xlnm.Print_Titles" localSheetId="16">'LIM355'!$1:$1</definedName>
    <definedName name="_xlnm.Print_Titles" localSheetId="18">'LIM361'!$1:$1</definedName>
    <definedName name="_xlnm.Print_Titles" localSheetId="19">'LIM362'!$1:$1</definedName>
    <definedName name="_xlnm.Print_Titles" localSheetId="20">'LIM366'!$1:$1</definedName>
    <definedName name="_xlnm.Print_Titles" localSheetId="21">'LIM367'!$1:$1</definedName>
    <definedName name="_xlnm.Print_Titles" localSheetId="22">'LIM368'!$1:$1</definedName>
    <definedName name="_xlnm.Print_Titles" localSheetId="24">'LIM471'!$1:$1</definedName>
    <definedName name="_xlnm.Print_Titles" localSheetId="25">'LIM472'!$1:$1</definedName>
    <definedName name="_xlnm.Print_Titles" localSheetId="26">'LIM473'!$1:$1</definedName>
    <definedName name="_xlnm.Print_Titles" localSheetId="27">'LIM476'!$1:$1</definedName>
    <definedName name="_xlnm.Print_Titles" localSheetId="0">SheetNames!$1:$1</definedName>
  </definedNames>
  <calcPr calcId="162913" calcMode="manual"/>
</workbook>
</file>

<file path=xl/calcChain.xml><?xml version="1.0" encoding="utf-8"?>
<calcChain xmlns="http://schemas.openxmlformats.org/spreadsheetml/2006/main">
  <c r="O86" i="32" l="1"/>
  <c r="Q86" i="32" s="1"/>
  <c r="N86" i="32"/>
  <c r="B84" i="32"/>
  <c r="O83" i="32"/>
  <c r="Q83" i="32" s="1"/>
  <c r="N83" i="32"/>
  <c r="O82" i="32"/>
  <c r="Q82" i="32" s="1"/>
  <c r="N82" i="32"/>
  <c r="O81" i="32"/>
  <c r="Q81" i="32" s="1"/>
  <c r="N81" i="32"/>
  <c r="O80" i="32"/>
  <c r="Q80" i="32" s="1"/>
  <c r="N80" i="32"/>
  <c r="O79" i="32"/>
  <c r="Q79" i="32" s="1"/>
  <c r="N79" i="32"/>
  <c r="O78" i="32"/>
  <c r="Q78" i="32" s="1"/>
  <c r="N78" i="32"/>
  <c r="O77" i="32"/>
  <c r="Q77" i="32" s="1"/>
  <c r="N77" i="32"/>
  <c r="Q76" i="32"/>
  <c r="O76" i="32"/>
  <c r="N76" i="32"/>
  <c r="O75" i="32"/>
  <c r="Q75" i="32" s="1"/>
  <c r="N75" i="32"/>
  <c r="Q74" i="32"/>
  <c r="O74" i="32"/>
  <c r="N74" i="32"/>
  <c r="O73" i="32"/>
  <c r="Q73" i="32" s="1"/>
  <c r="N73" i="32"/>
  <c r="O72" i="32"/>
  <c r="Q72" i="32" s="1"/>
  <c r="N72" i="32"/>
  <c r="O69" i="32"/>
  <c r="Q69" i="32" s="1"/>
  <c r="N69" i="32"/>
  <c r="O68" i="32"/>
  <c r="Q68" i="32" s="1"/>
  <c r="N68" i="32"/>
  <c r="O67" i="32"/>
  <c r="Q67" i="32" s="1"/>
  <c r="N67" i="32"/>
  <c r="Q66" i="32"/>
  <c r="O66" i="32"/>
  <c r="N66" i="32"/>
  <c r="B64" i="32"/>
  <c r="Q63" i="32"/>
  <c r="O63" i="32"/>
  <c r="N63" i="32"/>
  <c r="O62" i="32"/>
  <c r="Q62" i="32" s="1"/>
  <c r="N62" i="32"/>
  <c r="O61" i="32"/>
  <c r="Q61" i="32" s="1"/>
  <c r="N61" i="32"/>
  <c r="B59" i="32"/>
  <c r="O58" i="32"/>
  <c r="Q58" i="32" s="1"/>
  <c r="N58" i="32"/>
  <c r="O57" i="32"/>
  <c r="Q57" i="32" s="1"/>
  <c r="N57" i="32"/>
  <c r="B55" i="32"/>
  <c r="O54" i="32"/>
  <c r="Q54" i="32" s="1"/>
  <c r="N54" i="32"/>
  <c r="O53" i="32"/>
  <c r="Q53" i="32" s="1"/>
  <c r="N53" i="32"/>
  <c r="B50" i="32"/>
  <c r="O49" i="32"/>
  <c r="Q49" i="32" s="1"/>
  <c r="N49" i="32"/>
  <c r="Q48" i="32"/>
  <c r="O48" i="32"/>
  <c r="N48" i="32"/>
  <c r="Q47" i="32"/>
  <c r="O47" i="32"/>
  <c r="N47" i="32"/>
  <c r="O43" i="32"/>
  <c r="Q43" i="32" s="1"/>
  <c r="N43" i="32"/>
  <c r="Q42" i="32"/>
  <c r="O42" i="32"/>
  <c r="N42" i="32"/>
  <c r="Q41" i="32"/>
  <c r="O41" i="32"/>
  <c r="N41" i="32"/>
  <c r="O40" i="32"/>
  <c r="Q40" i="32" s="1"/>
  <c r="N40" i="32"/>
  <c r="B37" i="32"/>
  <c r="O36" i="32"/>
  <c r="Q36" i="32" s="1"/>
  <c r="N36" i="32"/>
  <c r="O35" i="32"/>
  <c r="Q35" i="32" s="1"/>
  <c r="N35" i="32"/>
  <c r="O34" i="32"/>
  <c r="Q34" i="32" s="1"/>
  <c r="N34" i="32"/>
  <c r="O33" i="32"/>
  <c r="Q33" i="32" s="1"/>
  <c r="N33" i="32"/>
  <c r="Q32" i="32"/>
  <c r="O32" i="32"/>
  <c r="N32" i="32"/>
  <c r="O31" i="32"/>
  <c r="Q31" i="32" s="1"/>
  <c r="N31" i="32"/>
  <c r="O30" i="32"/>
  <c r="Q30" i="32" s="1"/>
  <c r="N30" i="32"/>
  <c r="Q29" i="32"/>
  <c r="O29" i="32"/>
  <c r="N29" i="32"/>
  <c r="O28" i="32"/>
  <c r="Q28" i="32" s="1"/>
  <c r="N28" i="32"/>
  <c r="O27" i="32"/>
  <c r="Q27" i="32" s="1"/>
  <c r="N27" i="32"/>
  <c r="O26" i="32"/>
  <c r="Q26" i="32" s="1"/>
  <c r="N26" i="32"/>
  <c r="O25" i="32"/>
  <c r="Q25" i="32" s="1"/>
  <c r="N25" i="32"/>
  <c r="Q24" i="32"/>
  <c r="O24" i="32"/>
  <c r="N24" i="32"/>
  <c r="P20" i="32"/>
  <c r="Q20" i="32" s="1"/>
  <c r="E20" i="32"/>
  <c r="F20" i="32" s="1"/>
  <c r="G20" i="32" s="1"/>
  <c r="H20" i="32" s="1"/>
  <c r="I20" i="32" s="1"/>
  <c r="J20" i="32" s="1"/>
  <c r="K20" i="32" s="1"/>
  <c r="L20" i="32" s="1"/>
  <c r="M20" i="32" s="1"/>
  <c r="N20" i="32" s="1"/>
  <c r="O20" i="32" s="1"/>
  <c r="O86" i="108"/>
  <c r="Q86" i="108" s="1"/>
  <c r="N86" i="108"/>
  <c r="B84" i="108"/>
  <c r="O83" i="108"/>
  <c r="Q83" i="108" s="1"/>
  <c r="N83" i="108"/>
  <c r="O82" i="108"/>
  <c r="Q82" i="108" s="1"/>
  <c r="N82" i="108"/>
  <c r="O81" i="108"/>
  <c r="Q81" i="108" s="1"/>
  <c r="N81" i="108"/>
  <c r="O80" i="108"/>
  <c r="Q80" i="108" s="1"/>
  <c r="N80" i="108"/>
  <c r="O79" i="108"/>
  <c r="Q79" i="108" s="1"/>
  <c r="N79" i="108"/>
  <c r="O78" i="108"/>
  <c r="Q78" i="108" s="1"/>
  <c r="N78" i="108"/>
  <c r="O77" i="108"/>
  <c r="Q77" i="108" s="1"/>
  <c r="N77" i="108"/>
  <c r="O76" i="108"/>
  <c r="Q76" i="108" s="1"/>
  <c r="N76" i="108"/>
  <c r="Q75" i="108"/>
  <c r="O75" i="108"/>
  <c r="N75" i="108"/>
  <c r="O74" i="108"/>
  <c r="Q74" i="108" s="1"/>
  <c r="N74" i="108"/>
  <c r="O73" i="108"/>
  <c r="Q73" i="108" s="1"/>
  <c r="N73" i="108"/>
  <c r="O72" i="108"/>
  <c r="Q72" i="108" s="1"/>
  <c r="N72" i="108"/>
  <c r="Q69" i="108"/>
  <c r="O69" i="108"/>
  <c r="N69" i="108"/>
  <c r="O68" i="108"/>
  <c r="Q68" i="108" s="1"/>
  <c r="N68" i="108"/>
  <c r="O67" i="108"/>
  <c r="Q67" i="108" s="1"/>
  <c r="N67" i="108"/>
  <c r="Q66" i="108"/>
  <c r="O66" i="108"/>
  <c r="N66" i="108"/>
  <c r="B64" i="108"/>
  <c r="O63" i="108"/>
  <c r="Q63" i="108" s="1"/>
  <c r="N63" i="108"/>
  <c r="O62" i="108"/>
  <c r="Q62" i="108" s="1"/>
  <c r="N62" i="108"/>
  <c r="O61" i="108"/>
  <c r="Q61" i="108" s="1"/>
  <c r="N61" i="108"/>
  <c r="B59" i="108"/>
  <c r="O58" i="108"/>
  <c r="Q58" i="108" s="1"/>
  <c r="N58" i="108"/>
  <c r="O57" i="108"/>
  <c r="Q57" i="108" s="1"/>
  <c r="N57" i="108"/>
  <c r="B55" i="108"/>
  <c r="O54" i="108"/>
  <c r="Q54" i="108" s="1"/>
  <c r="N54" i="108"/>
  <c r="O53" i="108"/>
  <c r="Q53" i="108" s="1"/>
  <c r="N53" i="108"/>
  <c r="B50" i="108"/>
  <c r="O49" i="108"/>
  <c r="Q49" i="108" s="1"/>
  <c r="N49" i="108"/>
  <c r="Q48" i="108"/>
  <c r="O48" i="108"/>
  <c r="N48" i="108"/>
  <c r="O47" i="108"/>
  <c r="Q47" i="108" s="1"/>
  <c r="N47" i="108"/>
  <c r="O43" i="108"/>
  <c r="Q43" i="108" s="1"/>
  <c r="N43" i="108"/>
  <c r="O42" i="108"/>
  <c r="Q42" i="108" s="1"/>
  <c r="N42" i="108"/>
  <c r="O41" i="108"/>
  <c r="Q41" i="108" s="1"/>
  <c r="N41" i="108"/>
  <c r="O40" i="108"/>
  <c r="Q40" i="108" s="1"/>
  <c r="N40" i="108"/>
  <c r="B37" i="108"/>
  <c r="O36" i="108"/>
  <c r="Q36" i="108" s="1"/>
  <c r="N36" i="108"/>
  <c r="O35" i="108"/>
  <c r="Q35" i="108" s="1"/>
  <c r="N35" i="108"/>
  <c r="O34" i="108"/>
  <c r="Q34" i="108" s="1"/>
  <c r="N34" i="108"/>
  <c r="Q33" i="108"/>
  <c r="O33" i="108"/>
  <c r="N33" i="108"/>
  <c r="O32" i="108"/>
  <c r="Q32" i="108" s="1"/>
  <c r="N32" i="108"/>
  <c r="O31" i="108"/>
  <c r="Q31" i="108" s="1"/>
  <c r="N31" i="108"/>
  <c r="O30" i="108"/>
  <c r="Q30" i="108" s="1"/>
  <c r="N30" i="108"/>
  <c r="O29" i="108"/>
  <c r="Q29" i="108" s="1"/>
  <c r="N29" i="108"/>
  <c r="O28" i="108"/>
  <c r="Q28" i="108" s="1"/>
  <c r="N28" i="108"/>
  <c r="O27" i="108"/>
  <c r="Q27" i="108" s="1"/>
  <c r="N27" i="108"/>
  <c r="Q26" i="108"/>
  <c r="O26" i="108"/>
  <c r="N26" i="108"/>
  <c r="Q25" i="108"/>
  <c r="O25" i="108"/>
  <c r="N25" i="108"/>
  <c r="O24" i="108"/>
  <c r="Q24" i="108" s="1"/>
  <c r="N24" i="108"/>
  <c r="F20" i="108"/>
  <c r="G20" i="108" s="1"/>
  <c r="H20" i="108" s="1"/>
  <c r="I20" i="108" s="1"/>
  <c r="J20" i="108" s="1"/>
  <c r="K20" i="108" s="1"/>
  <c r="L20" i="108" s="1"/>
  <c r="M20" i="108" s="1"/>
  <c r="N20" i="108" s="1"/>
  <c r="O20" i="108" s="1"/>
  <c r="P20" i="108" s="1"/>
  <c r="Q20" i="108" s="1"/>
  <c r="E20" i="108"/>
  <c r="O86" i="110"/>
  <c r="Q86" i="110" s="1"/>
  <c r="N86" i="110"/>
  <c r="B84" i="110"/>
  <c r="O83" i="110"/>
  <c r="Q83" i="110" s="1"/>
  <c r="N83" i="110"/>
  <c r="O82" i="110"/>
  <c r="Q82" i="110" s="1"/>
  <c r="N82" i="110"/>
  <c r="Q81" i="110"/>
  <c r="O81" i="110"/>
  <c r="N81" i="110"/>
  <c r="Q80" i="110"/>
  <c r="O80" i="110"/>
  <c r="N80" i="110"/>
  <c r="O79" i="110"/>
  <c r="Q79" i="110" s="1"/>
  <c r="N79" i="110"/>
  <c r="O78" i="110"/>
  <c r="Q78" i="110" s="1"/>
  <c r="N78" i="110"/>
  <c r="O77" i="110"/>
  <c r="Q77" i="110" s="1"/>
  <c r="N77" i="110"/>
  <c r="O76" i="110"/>
  <c r="Q76" i="110" s="1"/>
  <c r="N76" i="110"/>
  <c r="O75" i="110"/>
  <c r="Q75" i="110" s="1"/>
  <c r="N75" i="110"/>
  <c r="O74" i="110"/>
  <c r="Q74" i="110" s="1"/>
  <c r="N74" i="110"/>
  <c r="Q73" i="110"/>
  <c r="O73" i="110"/>
  <c r="N73" i="110"/>
  <c r="O72" i="110"/>
  <c r="Q72" i="110" s="1"/>
  <c r="N72" i="110"/>
  <c r="O69" i="110"/>
  <c r="Q69" i="110" s="1"/>
  <c r="N69" i="110"/>
  <c r="O68" i="110"/>
  <c r="Q68" i="110" s="1"/>
  <c r="N68" i="110"/>
  <c r="O67" i="110"/>
  <c r="Q67" i="110" s="1"/>
  <c r="N67" i="110"/>
  <c r="O66" i="110"/>
  <c r="Q66" i="110" s="1"/>
  <c r="N66" i="110"/>
  <c r="B64" i="110"/>
  <c r="O63" i="110"/>
  <c r="Q63" i="110" s="1"/>
  <c r="N63" i="110"/>
  <c r="O62" i="110"/>
  <c r="Q62" i="110" s="1"/>
  <c r="N62" i="110"/>
  <c r="O61" i="110"/>
  <c r="Q61" i="110" s="1"/>
  <c r="N61" i="110"/>
  <c r="B59" i="110"/>
  <c r="O58" i="110"/>
  <c r="Q58" i="110" s="1"/>
  <c r="N58" i="110"/>
  <c r="Q57" i="110"/>
  <c r="O57" i="110"/>
  <c r="N57" i="110"/>
  <c r="B55" i="110"/>
  <c r="Q54" i="110"/>
  <c r="O54" i="110"/>
  <c r="N54" i="110"/>
  <c r="O53" i="110"/>
  <c r="Q53" i="110" s="1"/>
  <c r="N53" i="110"/>
  <c r="B50" i="110"/>
  <c r="O49" i="110"/>
  <c r="Q49" i="110" s="1"/>
  <c r="N49" i="110"/>
  <c r="O48" i="110"/>
  <c r="Q48" i="110" s="1"/>
  <c r="N48" i="110"/>
  <c r="O47" i="110"/>
  <c r="Q47" i="110" s="1"/>
  <c r="N47" i="110"/>
  <c r="O43" i="110"/>
  <c r="Q43" i="110" s="1"/>
  <c r="N43" i="110"/>
  <c r="Q42" i="110"/>
  <c r="O42" i="110"/>
  <c r="N42" i="110"/>
  <c r="O41" i="110"/>
  <c r="Q41" i="110" s="1"/>
  <c r="N41" i="110"/>
  <c r="O40" i="110"/>
  <c r="Q40" i="110" s="1"/>
  <c r="N40" i="110"/>
  <c r="B37" i="110"/>
  <c r="O36" i="110"/>
  <c r="Q36" i="110" s="1"/>
  <c r="N36" i="110"/>
  <c r="O35" i="110"/>
  <c r="Q35" i="110" s="1"/>
  <c r="N35" i="110"/>
  <c r="O34" i="110"/>
  <c r="Q34" i="110" s="1"/>
  <c r="N34" i="110"/>
  <c r="O33" i="110"/>
  <c r="Q33" i="110" s="1"/>
  <c r="N33" i="110"/>
  <c r="O32" i="110"/>
  <c r="Q32" i="110" s="1"/>
  <c r="N32" i="110"/>
  <c r="O31" i="110"/>
  <c r="Q31" i="110" s="1"/>
  <c r="N31" i="110"/>
  <c r="Q30" i="110"/>
  <c r="O30" i="110"/>
  <c r="N30" i="110"/>
  <c r="O29" i="110"/>
  <c r="Q29" i="110" s="1"/>
  <c r="N29" i="110"/>
  <c r="O28" i="110"/>
  <c r="Q28" i="110" s="1"/>
  <c r="N28" i="110"/>
  <c r="Q27" i="110"/>
  <c r="O27" i="110"/>
  <c r="N27" i="110"/>
  <c r="O26" i="110"/>
  <c r="Q26" i="110" s="1"/>
  <c r="N26" i="110"/>
  <c r="O25" i="110"/>
  <c r="Q25" i="110" s="1"/>
  <c r="N25" i="110"/>
  <c r="O24" i="110"/>
  <c r="Q24" i="110" s="1"/>
  <c r="N24" i="110"/>
  <c r="E20" i="110"/>
  <c r="F20" i="110" s="1"/>
  <c r="G20" i="110" s="1"/>
  <c r="H20" i="110" s="1"/>
  <c r="I20" i="110" s="1"/>
  <c r="J20" i="110" s="1"/>
  <c r="K20" i="110" s="1"/>
  <c r="L20" i="110" s="1"/>
  <c r="M20" i="110" s="1"/>
  <c r="N20" i="110" s="1"/>
  <c r="O20" i="110" s="1"/>
  <c r="P20" i="110" s="1"/>
  <c r="Q20" i="110" s="1"/>
  <c r="O86" i="35"/>
  <c r="Q86" i="35" s="1"/>
  <c r="N86" i="35"/>
  <c r="B84" i="35"/>
  <c r="O83" i="35"/>
  <c r="Q83" i="35" s="1"/>
  <c r="N83" i="35"/>
  <c r="O82" i="35"/>
  <c r="Q82" i="35" s="1"/>
  <c r="N82" i="35"/>
  <c r="Q81" i="35"/>
  <c r="O81" i="35"/>
  <c r="N81" i="35"/>
  <c r="O80" i="35"/>
  <c r="Q80" i="35" s="1"/>
  <c r="N80" i="35"/>
  <c r="O79" i="35"/>
  <c r="Q79" i="35" s="1"/>
  <c r="N79" i="35"/>
  <c r="O78" i="35"/>
  <c r="Q78" i="35" s="1"/>
  <c r="N78" i="35"/>
  <c r="O77" i="35"/>
  <c r="Q77" i="35" s="1"/>
  <c r="N77" i="35"/>
  <c r="O76" i="35"/>
  <c r="Q76" i="35" s="1"/>
  <c r="N76" i="35"/>
  <c r="O75" i="35"/>
  <c r="Q75" i="35" s="1"/>
  <c r="N75" i="35"/>
  <c r="O74" i="35"/>
  <c r="Q74" i="35" s="1"/>
  <c r="N74" i="35"/>
  <c r="Q73" i="35"/>
  <c r="O73" i="35"/>
  <c r="N73" i="35"/>
  <c r="O72" i="35"/>
  <c r="Q72" i="35" s="1"/>
  <c r="N72" i="35"/>
  <c r="O69" i="35"/>
  <c r="Q69" i="35" s="1"/>
  <c r="N69" i="35"/>
  <c r="O68" i="35"/>
  <c r="Q68" i="35" s="1"/>
  <c r="N68" i="35"/>
  <c r="O67" i="35"/>
  <c r="Q67" i="35" s="1"/>
  <c r="N67" i="35"/>
  <c r="O66" i="35"/>
  <c r="Q66" i="35" s="1"/>
  <c r="N66" i="35"/>
  <c r="B64" i="35"/>
  <c r="O63" i="35"/>
  <c r="Q63" i="35" s="1"/>
  <c r="N63" i="35"/>
  <c r="O62" i="35"/>
  <c r="Q62" i="35" s="1"/>
  <c r="N62" i="35"/>
  <c r="Q61" i="35"/>
  <c r="O61" i="35"/>
  <c r="N61" i="35"/>
  <c r="B59" i="35"/>
  <c r="Q58" i="35"/>
  <c r="O58" i="35"/>
  <c r="N58" i="35"/>
  <c r="Q57" i="35"/>
  <c r="O57" i="35"/>
  <c r="N57" i="35"/>
  <c r="B55" i="35"/>
  <c r="Q54" i="35"/>
  <c r="O54" i="35"/>
  <c r="N54" i="35"/>
  <c r="O53" i="35"/>
  <c r="Q53" i="35" s="1"/>
  <c r="N53" i="35"/>
  <c r="B50" i="35"/>
  <c r="O49" i="35"/>
  <c r="Q49" i="35" s="1"/>
  <c r="N49" i="35"/>
  <c r="Q48" i="35"/>
  <c r="O48" i="35"/>
  <c r="N48" i="35"/>
  <c r="O47" i="35"/>
  <c r="Q47" i="35" s="1"/>
  <c r="N47" i="35"/>
  <c r="Q43" i="35"/>
  <c r="O43" i="35"/>
  <c r="N43" i="35"/>
  <c r="O42" i="35"/>
  <c r="Q42" i="35" s="1"/>
  <c r="N42" i="35"/>
  <c r="O41" i="35"/>
  <c r="Q41" i="35" s="1"/>
  <c r="N41" i="35"/>
  <c r="Q40" i="35"/>
  <c r="O40" i="35"/>
  <c r="N40" i="35"/>
  <c r="B37" i="35"/>
  <c r="Q36" i="35"/>
  <c r="O36" i="35"/>
  <c r="N36" i="35"/>
  <c r="Q35" i="35"/>
  <c r="O35" i="35"/>
  <c r="N35" i="35"/>
  <c r="O34" i="35"/>
  <c r="Q34" i="35" s="1"/>
  <c r="N34" i="35"/>
  <c r="Q33" i="35"/>
  <c r="O33" i="35"/>
  <c r="N33" i="35"/>
  <c r="Q32" i="35"/>
  <c r="O32" i="35"/>
  <c r="N32" i="35"/>
  <c r="O31" i="35"/>
  <c r="Q31" i="35" s="1"/>
  <c r="N31" i="35"/>
  <c r="O30" i="35"/>
  <c r="Q30" i="35" s="1"/>
  <c r="N30" i="35"/>
  <c r="Q29" i="35"/>
  <c r="O29" i="35"/>
  <c r="N29" i="35"/>
  <c r="O28" i="35"/>
  <c r="Q28" i="35" s="1"/>
  <c r="N28" i="35"/>
  <c r="O27" i="35"/>
  <c r="Q27" i="35" s="1"/>
  <c r="N27" i="35"/>
  <c r="O26" i="35"/>
  <c r="Q26" i="35" s="1"/>
  <c r="N26" i="35"/>
  <c r="O25" i="35"/>
  <c r="Q25" i="35" s="1"/>
  <c r="N25" i="35"/>
  <c r="O24" i="35"/>
  <c r="Q24" i="35" s="1"/>
  <c r="N24" i="35"/>
  <c r="E20" i="35"/>
  <c r="F20" i="35" s="1"/>
  <c r="G20" i="35" s="1"/>
  <c r="H20" i="35" s="1"/>
  <c r="I20" i="35" s="1"/>
  <c r="J20" i="35" s="1"/>
  <c r="K20" i="35" s="1"/>
  <c r="L20" i="35" s="1"/>
  <c r="M20" i="35" s="1"/>
  <c r="N20" i="35" s="1"/>
  <c r="O20" i="35" s="1"/>
  <c r="P20" i="35" s="1"/>
  <c r="Q20" i="35" s="1"/>
  <c r="O86" i="91"/>
  <c r="Q86" i="91" s="1"/>
  <c r="N86" i="91"/>
  <c r="B84" i="91"/>
  <c r="O83" i="91"/>
  <c r="Q83" i="91" s="1"/>
  <c r="N83" i="91"/>
  <c r="Q82" i="91"/>
  <c r="O82" i="91"/>
  <c r="N82" i="91"/>
  <c r="O81" i="91"/>
  <c r="Q81" i="91" s="1"/>
  <c r="N81" i="91"/>
  <c r="Q80" i="91"/>
  <c r="O80" i="91"/>
  <c r="N80" i="91"/>
  <c r="O79" i="91"/>
  <c r="Q79" i="91" s="1"/>
  <c r="N79" i="91"/>
  <c r="O78" i="91"/>
  <c r="Q78" i="91" s="1"/>
  <c r="N78" i="91"/>
  <c r="O77" i="91"/>
  <c r="Q77" i="91" s="1"/>
  <c r="N77" i="91"/>
  <c r="O76" i="91"/>
  <c r="Q76" i="91" s="1"/>
  <c r="N76" i="91"/>
  <c r="O75" i="91"/>
  <c r="Q75" i="91" s="1"/>
  <c r="N75" i="91"/>
  <c r="O74" i="91"/>
  <c r="Q74" i="91" s="1"/>
  <c r="N74" i="91"/>
  <c r="O73" i="91"/>
  <c r="Q73" i="91" s="1"/>
  <c r="N73" i="91"/>
  <c r="O72" i="91"/>
  <c r="Q72" i="91" s="1"/>
  <c r="N72" i="91"/>
  <c r="O69" i="91"/>
  <c r="Q69" i="91" s="1"/>
  <c r="N69" i="91"/>
  <c r="Q68" i="91"/>
  <c r="O68" i="91"/>
  <c r="N68" i="91"/>
  <c r="O67" i="91"/>
  <c r="Q67" i="91" s="1"/>
  <c r="N67" i="91"/>
  <c r="O66" i="91"/>
  <c r="Q66" i="91" s="1"/>
  <c r="N66" i="91"/>
  <c r="B64" i="91"/>
  <c r="O63" i="91"/>
  <c r="Q63" i="91" s="1"/>
  <c r="N63" i="91"/>
  <c r="Q62" i="91"/>
  <c r="O62" i="91"/>
  <c r="N62" i="91"/>
  <c r="Q61" i="91"/>
  <c r="O61" i="91"/>
  <c r="N61" i="91"/>
  <c r="B59" i="91"/>
  <c r="Q58" i="91"/>
  <c r="O58" i="91"/>
  <c r="N58" i="91"/>
  <c r="O57" i="91"/>
  <c r="Q57" i="91" s="1"/>
  <c r="N57" i="91"/>
  <c r="B55" i="91"/>
  <c r="O54" i="91"/>
  <c r="Q54" i="91" s="1"/>
  <c r="N54" i="91"/>
  <c r="O53" i="91"/>
  <c r="Q53" i="91" s="1"/>
  <c r="N53" i="91"/>
  <c r="B50" i="91"/>
  <c r="O49" i="91"/>
  <c r="Q49" i="91" s="1"/>
  <c r="N49" i="91"/>
  <c r="O48" i="91"/>
  <c r="Q48" i="91" s="1"/>
  <c r="N48" i="91"/>
  <c r="Q47" i="91"/>
  <c r="O47" i="91"/>
  <c r="N47" i="91"/>
  <c r="O43" i="91"/>
  <c r="Q43" i="91" s="1"/>
  <c r="N43" i="91"/>
  <c r="O42" i="91"/>
  <c r="Q42" i="91" s="1"/>
  <c r="N42" i="91"/>
  <c r="O41" i="91"/>
  <c r="Q41" i="91" s="1"/>
  <c r="N41" i="91"/>
  <c r="O40" i="91"/>
  <c r="Q40" i="91" s="1"/>
  <c r="N40" i="91"/>
  <c r="B37" i="91"/>
  <c r="O36" i="91"/>
  <c r="Q36" i="91" s="1"/>
  <c r="N36" i="91"/>
  <c r="O35" i="91"/>
  <c r="Q35" i="91" s="1"/>
  <c r="N35" i="91"/>
  <c r="O34" i="91"/>
  <c r="Q34" i="91" s="1"/>
  <c r="N34" i="91"/>
  <c r="Q33" i="91"/>
  <c r="O33" i="91"/>
  <c r="N33" i="91"/>
  <c r="Q32" i="91"/>
  <c r="O32" i="91"/>
  <c r="N32" i="91"/>
  <c r="O31" i="91"/>
  <c r="Q31" i="91" s="1"/>
  <c r="N31" i="91"/>
  <c r="O30" i="91"/>
  <c r="Q30" i="91" s="1"/>
  <c r="N30" i="91"/>
  <c r="Q29" i="91"/>
  <c r="O29" i="91"/>
  <c r="N29" i="91"/>
  <c r="O28" i="91"/>
  <c r="Q28" i="91" s="1"/>
  <c r="N28" i="91"/>
  <c r="O27" i="91"/>
  <c r="Q27" i="91" s="1"/>
  <c r="N27" i="91"/>
  <c r="O26" i="91"/>
  <c r="Q26" i="91" s="1"/>
  <c r="N26" i="91"/>
  <c r="Q25" i="91"/>
  <c r="O25" i="91"/>
  <c r="N25" i="91"/>
  <c r="Q24" i="91"/>
  <c r="O24" i="91"/>
  <c r="N24" i="91"/>
  <c r="E20" i="91"/>
  <c r="F20" i="91" s="1"/>
  <c r="G20" i="91" s="1"/>
  <c r="H20" i="91" s="1"/>
  <c r="I20" i="91" s="1"/>
  <c r="J20" i="91" s="1"/>
  <c r="K20" i="91" s="1"/>
  <c r="L20" i="91" s="1"/>
  <c r="M20" i="91" s="1"/>
  <c r="N20" i="91" s="1"/>
  <c r="O20" i="91" s="1"/>
  <c r="P20" i="91" s="1"/>
  <c r="Q20" i="91" s="1"/>
  <c r="O86" i="37"/>
  <c r="Q86" i="37" s="1"/>
  <c r="N86" i="37"/>
  <c r="B84" i="37"/>
  <c r="O83" i="37"/>
  <c r="Q83" i="37" s="1"/>
  <c r="N83" i="37"/>
  <c r="O82" i="37"/>
  <c r="Q82" i="37" s="1"/>
  <c r="N82" i="37"/>
  <c r="O81" i="37"/>
  <c r="Q81" i="37" s="1"/>
  <c r="N81" i="37"/>
  <c r="Q80" i="37"/>
  <c r="O80" i="37"/>
  <c r="N80" i="37"/>
  <c r="Q79" i="37"/>
  <c r="O79" i="37"/>
  <c r="N79" i="37"/>
  <c r="O78" i="37"/>
  <c r="Q78" i="37" s="1"/>
  <c r="N78" i="37"/>
  <c r="O77" i="37"/>
  <c r="Q77" i="37" s="1"/>
  <c r="N77" i="37"/>
  <c r="O76" i="37"/>
  <c r="Q76" i="37" s="1"/>
  <c r="N76" i="37"/>
  <c r="O75" i="37"/>
  <c r="Q75" i="37" s="1"/>
  <c r="N75" i="37"/>
  <c r="O74" i="37"/>
  <c r="Q74" i="37" s="1"/>
  <c r="N74" i="37"/>
  <c r="O73" i="37"/>
  <c r="Q73" i="37" s="1"/>
  <c r="N73" i="37"/>
  <c r="Q72" i="37"/>
  <c r="O72" i="37"/>
  <c r="N72" i="37"/>
  <c r="O69" i="37"/>
  <c r="Q69" i="37" s="1"/>
  <c r="N69" i="37"/>
  <c r="O68" i="37"/>
  <c r="Q68" i="37" s="1"/>
  <c r="N68" i="37"/>
  <c r="O67" i="37"/>
  <c r="Q67" i="37" s="1"/>
  <c r="N67" i="37"/>
  <c r="O66" i="37"/>
  <c r="Q66" i="37" s="1"/>
  <c r="N66" i="37"/>
  <c r="B64" i="37"/>
  <c r="O63" i="37"/>
  <c r="Q63" i="37" s="1"/>
  <c r="N63" i="37"/>
  <c r="O62" i="37"/>
  <c r="Q62" i="37" s="1"/>
  <c r="N62" i="37"/>
  <c r="O61" i="37"/>
  <c r="Q61" i="37" s="1"/>
  <c r="N61" i="37"/>
  <c r="B59" i="37"/>
  <c r="O58" i="37"/>
  <c r="Q58" i="37" s="1"/>
  <c r="N58" i="37"/>
  <c r="O57" i="37"/>
  <c r="Q57" i="37" s="1"/>
  <c r="N57" i="37"/>
  <c r="B55" i="37"/>
  <c r="O54" i="37"/>
  <c r="Q54" i="37" s="1"/>
  <c r="N54" i="37"/>
  <c r="O53" i="37"/>
  <c r="Q53" i="37" s="1"/>
  <c r="N53" i="37"/>
  <c r="B50" i="37"/>
  <c r="O49" i="37"/>
  <c r="Q49" i="37" s="1"/>
  <c r="N49" i="37"/>
  <c r="O48" i="37"/>
  <c r="Q48" i="37" s="1"/>
  <c r="N48" i="37"/>
  <c r="O47" i="37"/>
  <c r="Q47" i="37" s="1"/>
  <c r="N47" i="37"/>
  <c r="O43" i="37"/>
  <c r="Q43" i="37" s="1"/>
  <c r="N43" i="37"/>
  <c r="O42" i="37"/>
  <c r="Q42" i="37" s="1"/>
  <c r="N42" i="37"/>
  <c r="O41" i="37"/>
  <c r="Q41" i="37" s="1"/>
  <c r="N41" i="37"/>
  <c r="O40" i="37"/>
  <c r="Q40" i="37" s="1"/>
  <c r="N40" i="37"/>
  <c r="B37" i="37"/>
  <c r="O36" i="37"/>
  <c r="Q36" i="37" s="1"/>
  <c r="N36" i="37"/>
  <c r="O35" i="37"/>
  <c r="Q35" i="37" s="1"/>
  <c r="N35" i="37"/>
  <c r="O34" i="37"/>
  <c r="Q34" i="37" s="1"/>
  <c r="N34" i="37"/>
  <c r="O33" i="37"/>
  <c r="Q33" i="37" s="1"/>
  <c r="N33" i="37"/>
  <c r="O32" i="37"/>
  <c r="Q32" i="37" s="1"/>
  <c r="N32" i="37"/>
  <c r="O31" i="37"/>
  <c r="Q31" i="37" s="1"/>
  <c r="N31" i="37"/>
  <c r="O30" i="37"/>
  <c r="Q30" i="37" s="1"/>
  <c r="N30" i="37"/>
  <c r="O29" i="37"/>
  <c r="Q29" i="37" s="1"/>
  <c r="N29" i="37"/>
  <c r="O28" i="37"/>
  <c r="Q28" i="37" s="1"/>
  <c r="N28" i="37"/>
  <c r="Q27" i="37"/>
  <c r="O27" i="37"/>
  <c r="N27" i="37"/>
  <c r="O26" i="37"/>
  <c r="Q26" i="37" s="1"/>
  <c r="N26" i="37"/>
  <c r="O25" i="37"/>
  <c r="Q25" i="37" s="1"/>
  <c r="N25" i="37"/>
  <c r="O24" i="37"/>
  <c r="Q24" i="37" s="1"/>
  <c r="N24" i="37"/>
  <c r="E20" i="37"/>
  <c r="F20" i="37" s="1"/>
  <c r="G20" i="37" s="1"/>
  <c r="H20" i="37" s="1"/>
  <c r="I20" i="37" s="1"/>
  <c r="J20" i="37" s="1"/>
  <c r="K20" i="37" s="1"/>
  <c r="L20" i="37" s="1"/>
  <c r="M20" i="37" s="1"/>
  <c r="N20" i="37" s="1"/>
  <c r="O20" i="37" s="1"/>
  <c r="P20" i="37" s="1"/>
  <c r="Q20" i="37" s="1"/>
  <c r="O86" i="103"/>
  <c r="Q86" i="103" s="1"/>
  <c r="N86" i="103"/>
  <c r="B84" i="103"/>
  <c r="O83" i="103"/>
  <c r="Q83" i="103" s="1"/>
  <c r="N83" i="103"/>
  <c r="O82" i="103"/>
  <c r="Q82" i="103" s="1"/>
  <c r="N82" i="103"/>
  <c r="O81" i="103"/>
  <c r="Q81" i="103" s="1"/>
  <c r="N81" i="103"/>
  <c r="O80" i="103"/>
  <c r="Q80" i="103" s="1"/>
  <c r="N80" i="103"/>
  <c r="O79" i="103"/>
  <c r="Q79" i="103" s="1"/>
  <c r="N79" i="103"/>
  <c r="O78" i="103"/>
  <c r="Q78" i="103" s="1"/>
  <c r="N78" i="103"/>
  <c r="O77" i="103"/>
  <c r="Q77" i="103" s="1"/>
  <c r="N77" i="103"/>
  <c r="O76" i="103"/>
  <c r="Q76" i="103" s="1"/>
  <c r="N76" i="103"/>
  <c r="O75" i="103"/>
  <c r="Q75" i="103" s="1"/>
  <c r="N75" i="103"/>
  <c r="O74" i="103"/>
  <c r="Q74" i="103" s="1"/>
  <c r="N74" i="103"/>
  <c r="O73" i="103"/>
  <c r="Q73" i="103" s="1"/>
  <c r="N73" i="103"/>
  <c r="O72" i="103"/>
  <c r="Q72" i="103" s="1"/>
  <c r="N72" i="103"/>
  <c r="O69" i="103"/>
  <c r="Q69" i="103" s="1"/>
  <c r="N69" i="103"/>
  <c r="O68" i="103"/>
  <c r="Q68" i="103" s="1"/>
  <c r="N68" i="103"/>
  <c r="Q67" i="103"/>
  <c r="O67" i="103"/>
  <c r="N67" i="103"/>
  <c r="O66" i="103"/>
  <c r="Q66" i="103" s="1"/>
  <c r="N66" i="103"/>
  <c r="B64" i="103"/>
  <c r="O63" i="103"/>
  <c r="Q63" i="103" s="1"/>
  <c r="N63" i="103"/>
  <c r="O62" i="103"/>
  <c r="Q62" i="103" s="1"/>
  <c r="N62" i="103"/>
  <c r="O61" i="103"/>
  <c r="Q61" i="103" s="1"/>
  <c r="N61" i="103"/>
  <c r="B59" i="103"/>
  <c r="O58" i="103"/>
  <c r="Q58" i="103" s="1"/>
  <c r="N58" i="103"/>
  <c r="O57" i="103"/>
  <c r="Q57" i="103" s="1"/>
  <c r="N57" i="103"/>
  <c r="B55" i="103"/>
  <c r="O54" i="103"/>
  <c r="Q54" i="103" s="1"/>
  <c r="N54" i="103"/>
  <c r="O53" i="103"/>
  <c r="Q53" i="103" s="1"/>
  <c r="N53" i="103"/>
  <c r="B50" i="103"/>
  <c r="O49" i="103"/>
  <c r="Q49" i="103" s="1"/>
  <c r="N49" i="103"/>
  <c r="O48" i="103"/>
  <c r="Q48" i="103" s="1"/>
  <c r="N48" i="103"/>
  <c r="O47" i="103"/>
  <c r="Q47" i="103" s="1"/>
  <c r="N47" i="103"/>
  <c r="O43" i="103"/>
  <c r="Q43" i="103" s="1"/>
  <c r="N43" i="103"/>
  <c r="O42" i="103"/>
  <c r="Q42" i="103" s="1"/>
  <c r="N42" i="103"/>
  <c r="O41" i="103"/>
  <c r="Q41" i="103" s="1"/>
  <c r="N41" i="103"/>
  <c r="O40" i="103"/>
  <c r="Q40" i="103" s="1"/>
  <c r="N40" i="103"/>
  <c r="B37" i="103"/>
  <c r="O36" i="103"/>
  <c r="Q36" i="103" s="1"/>
  <c r="N36" i="103"/>
  <c r="O35" i="103"/>
  <c r="Q35" i="103" s="1"/>
  <c r="N35" i="103"/>
  <c r="O34" i="103"/>
  <c r="Q34" i="103" s="1"/>
  <c r="N34" i="103"/>
  <c r="O33" i="103"/>
  <c r="Q33" i="103" s="1"/>
  <c r="N33" i="103"/>
  <c r="O32" i="103"/>
  <c r="Q32" i="103" s="1"/>
  <c r="N32" i="103"/>
  <c r="O31" i="103"/>
  <c r="Q31" i="103" s="1"/>
  <c r="N31" i="103"/>
  <c r="O30" i="103"/>
  <c r="Q30" i="103" s="1"/>
  <c r="N30" i="103"/>
  <c r="O29" i="103"/>
  <c r="Q29" i="103" s="1"/>
  <c r="N29" i="103"/>
  <c r="O28" i="103"/>
  <c r="Q28" i="103" s="1"/>
  <c r="N28" i="103"/>
  <c r="O27" i="103"/>
  <c r="Q27" i="103" s="1"/>
  <c r="N27" i="103"/>
  <c r="O26" i="103"/>
  <c r="Q26" i="103" s="1"/>
  <c r="N26" i="103"/>
  <c r="O25" i="103"/>
  <c r="Q25" i="103" s="1"/>
  <c r="N25" i="103"/>
  <c r="O24" i="103"/>
  <c r="Q24" i="103" s="1"/>
  <c r="N24" i="103"/>
  <c r="E20" i="103"/>
  <c r="F20" i="103" s="1"/>
  <c r="G20" i="103" s="1"/>
  <c r="H20" i="103" s="1"/>
  <c r="I20" i="103" s="1"/>
  <c r="J20" i="103" s="1"/>
  <c r="K20" i="103" s="1"/>
  <c r="L20" i="103" s="1"/>
  <c r="M20" i="103" s="1"/>
  <c r="N20" i="103" s="1"/>
  <c r="O20" i="103" s="1"/>
  <c r="P20" i="103" s="1"/>
  <c r="Q20" i="103" s="1"/>
  <c r="O86" i="99"/>
  <c r="Q86" i="99" s="1"/>
  <c r="N86" i="99"/>
  <c r="B84" i="99"/>
  <c r="O83" i="99"/>
  <c r="Q83" i="99" s="1"/>
  <c r="N83" i="99"/>
  <c r="O82" i="99"/>
  <c r="Q82" i="99" s="1"/>
  <c r="N82" i="99"/>
  <c r="O81" i="99"/>
  <c r="Q81" i="99" s="1"/>
  <c r="N81" i="99"/>
  <c r="Q80" i="99"/>
  <c r="O80" i="99"/>
  <c r="N80" i="99"/>
  <c r="O79" i="99"/>
  <c r="Q79" i="99" s="1"/>
  <c r="N79" i="99"/>
  <c r="O78" i="99"/>
  <c r="Q78" i="99" s="1"/>
  <c r="N78" i="99"/>
  <c r="Q77" i="99"/>
  <c r="O77" i="99"/>
  <c r="N77" i="99"/>
  <c r="O76" i="99"/>
  <c r="Q76" i="99" s="1"/>
  <c r="N76" i="99"/>
  <c r="O75" i="99"/>
  <c r="Q75" i="99" s="1"/>
  <c r="N75" i="99"/>
  <c r="O74" i="99"/>
  <c r="Q74" i="99" s="1"/>
  <c r="N74" i="99"/>
  <c r="O73" i="99"/>
  <c r="Q73" i="99" s="1"/>
  <c r="N73" i="99"/>
  <c r="O72" i="99"/>
  <c r="Q72" i="99" s="1"/>
  <c r="N72" i="99"/>
  <c r="O69" i="99"/>
  <c r="Q69" i="99" s="1"/>
  <c r="N69" i="99"/>
  <c r="O68" i="99"/>
  <c r="Q68" i="99" s="1"/>
  <c r="N68" i="99"/>
  <c r="Q67" i="99"/>
  <c r="O67" i="99"/>
  <c r="N67" i="99"/>
  <c r="Q66" i="99"/>
  <c r="O66" i="99"/>
  <c r="N66" i="99"/>
  <c r="B64" i="99"/>
  <c r="Q63" i="99"/>
  <c r="O63" i="99"/>
  <c r="N63" i="99"/>
  <c r="O62" i="99"/>
  <c r="Q62" i="99" s="1"/>
  <c r="N62" i="99"/>
  <c r="O61" i="99"/>
  <c r="Q61" i="99" s="1"/>
  <c r="N61" i="99"/>
  <c r="B59" i="99"/>
  <c r="O58" i="99"/>
  <c r="Q58" i="99" s="1"/>
  <c r="N58" i="99"/>
  <c r="O57" i="99"/>
  <c r="Q57" i="99" s="1"/>
  <c r="N57" i="99"/>
  <c r="B55" i="99"/>
  <c r="O54" i="99"/>
  <c r="Q54" i="99" s="1"/>
  <c r="N54" i="99"/>
  <c r="Q53" i="99"/>
  <c r="O53" i="99"/>
  <c r="N53" i="99"/>
  <c r="B50" i="99"/>
  <c r="Q49" i="99"/>
  <c r="O49" i="99"/>
  <c r="N49" i="99"/>
  <c r="O48" i="99"/>
  <c r="Q48" i="99" s="1"/>
  <c r="N48" i="99"/>
  <c r="O47" i="99"/>
  <c r="Q47" i="99" s="1"/>
  <c r="N47" i="99"/>
  <c r="O43" i="99"/>
  <c r="Q43" i="99" s="1"/>
  <c r="N43" i="99"/>
  <c r="O42" i="99"/>
  <c r="Q42" i="99" s="1"/>
  <c r="N42" i="99"/>
  <c r="O41" i="99"/>
  <c r="Q41" i="99" s="1"/>
  <c r="N41" i="99"/>
  <c r="O40" i="99"/>
  <c r="Q40" i="99" s="1"/>
  <c r="N40" i="99"/>
  <c r="B37" i="99"/>
  <c r="O36" i="99"/>
  <c r="Q36" i="99" s="1"/>
  <c r="N36" i="99"/>
  <c r="O35" i="99"/>
  <c r="Q35" i="99" s="1"/>
  <c r="N35" i="99"/>
  <c r="O34" i="99"/>
  <c r="Q34" i="99" s="1"/>
  <c r="N34" i="99"/>
  <c r="O33" i="99"/>
  <c r="Q33" i="99" s="1"/>
  <c r="N33" i="99"/>
  <c r="O32" i="99"/>
  <c r="Q32" i="99" s="1"/>
  <c r="N32" i="99"/>
  <c r="O31" i="99"/>
  <c r="Q31" i="99" s="1"/>
  <c r="N31" i="99"/>
  <c r="Q30" i="99"/>
  <c r="O30" i="99"/>
  <c r="N30" i="99"/>
  <c r="O29" i="99"/>
  <c r="Q29" i="99" s="1"/>
  <c r="N29" i="99"/>
  <c r="O28" i="99"/>
  <c r="Q28" i="99" s="1"/>
  <c r="N28" i="99"/>
  <c r="Q27" i="99"/>
  <c r="O27" i="99"/>
  <c r="N27" i="99"/>
  <c r="O26" i="99"/>
  <c r="Q26" i="99" s="1"/>
  <c r="N26" i="99"/>
  <c r="O25" i="99"/>
  <c r="Q25" i="99" s="1"/>
  <c r="N25" i="99"/>
  <c r="O24" i="99"/>
  <c r="Q24" i="99" s="1"/>
  <c r="N24" i="99"/>
  <c r="F20" i="99"/>
  <c r="G20" i="99" s="1"/>
  <c r="H20" i="99" s="1"/>
  <c r="I20" i="99" s="1"/>
  <c r="J20" i="99" s="1"/>
  <c r="K20" i="99" s="1"/>
  <c r="L20" i="99" s="1"/>
  <c r="M20" i="99" s="1"/>
  <c r="N20" i="99" s="1"/>
  <c r="O20" i="99" s="1"/>
  <c r="P20" i="99" s="1"/>
  <c r="Q20" i="99" s="1"/>
  <c r="E20" i="99"/>
  <c r="O86" i="39"/>
  <c r="Q86" i="39" s="1"/>
  <c r="N86" i="39"/>
  <c r="B84" i="39"/>
  <c r="O83" i="39"/>
  <c r="Q83" i="39" s="1"/>
  <c r="N83" i="39"/>
  <c r="O82" i="39"/>
  <c r="Q82" i="39" s="1"/>
  <c r="N82" i="39"/>
  <c r="Q81" i="39"/>
  <c r="O81" i="39"/>
  <c r="N81" i="39"/>
  <c r="O80" i="39"/>
  <c r="Q80" i="39" s="1"/>
  <c r="N80" i="39"/>
  <c r="O79" i="39"/>
  <c r="Q79" i="39" s="1"/>
  <c r="N79" i="39"/>
  <c r="O78" i="39"/>
  <c r="Q78" i="39" s="1"/>
  <c r="N78" i="39"/>
  <c r="O77" i="39"/>
  <c r="Q77" i="39" s="1"/>
  <c r="N77" i="39"/>
  <c r="O76" i="39"/>
  <c r="Q76" i="39" s="1"/>
  <c r="N76" i="39"/>
  <c r="O75" i="39"/>
  <c r="Q75" i="39" s="1"/>
  <c r="N75" i="39"/>
  <c r="O74" i="39"/>
  <c r="Q74" i="39" s="1"/>
  <c r="N74" i="39"/>
  <c r="O73" i="39"/>
  <c r="Q73" i="39" s="1"/>
  <c r="N73" i="39"/>
  <c r="O72" i="39"/>
  <c r="Q72" i="39" s="1"/>
  <c r="N72" i="39"/>
  <c r="O69" i="39"/>
  <c r="Q69" i="39" s="1"/>
  <c r="N69" i="39"/>
  <c r="O68" i="39"/>
  <c r="Q68" i="39" s="1"/>
  <c r="N68" i="39"/>
  <c r="O67" i="39"/>
  <c r="Q67" i="39" s="1"/>
  <c r="N67" i="39"/>
  <c r="O66" i="39"/>
  <c r="Q66" i="39" s="1"/>
  <c r="N66" i="39"/>
  <c r="B64" i="39"/>
  <c r="O63" i="39"/>
  <c r="Q63" i="39" s="1"/>
  <c r="N63" i="39"/>
  <c r="O62" i="39"/>
  <c r="Q62" i="39" s="1"/>
  <c r="N62" i="39"/>
  <c r="O61" i="39"/>
  <c r="Q61" i="39" s="1"/>
  <c r="N61" i="39"/>
  <c r="B59" i="39"/>
  <c r="O58" i="39"/>
  <c r="Q58" i="39" s="1"/>
  <c r="N58" i="39"/>
  <c r="O57" i="39"/>
  <c r="Q57" i="39" s="1"/>
  <c r="N57" i="39"/>
  <c r="B55" i="39"/>
  <c r="O54" i="39"/>
  <c r="Q54" i="39" s="1"/>
  <c r="N54" i="39"/>
  <c r="O53" i="39"/>
  <c r="Q53" i="39" s="1"/>
  <c r="N53" i="39"/>
  <c r="B50" i="39"/>
  <c r="O49" i="39"/>
  <c r="Q49" i="39" s="1"/>
  <c r="N49" i="39"/>
  <c r="O48" i="39"/>
  <c r="Q48" i="39" s="1"/>
  <c r="N48" i="39"/>
  <c r="O47" i="39"/>
  <c r="Q47" i="39" s="1"/>
  <c r="N47" i="39"/>
  <c r="O43" i="39"/>
  <c r="Q43" i="39" s="1"/>
  <c r="N43" i="39"/>
  <c r="O42" i="39"/>
  <c r="Q42" i="39" s="1"/>
  <c r="N42" i="39"/>
  <c r="O41" i="39"/>
  <c r="Q41" i="39" s="1"/>
  <c r="N41" i="39"/>
  <c r="O40" i="39"/>
  <c r="Q40" i="39" s="1"/>
  <c r="N40" i="39"/>
  <c r="B37" i="39"/>
  <c r="O36" i="39"/>
  <c r="Q36" i="39" s="1"/>
  <c r="N36" i="39"/>
  <c r="O35" i="39"/>
  <c r="Q35" i="39" s="1"/>
  <c r="N35" i="39"/>
  <c r="O34" i="39"/>
  <c r="Q34" i="39" s="1"/>
  <c r="N34" i="39"/>
  <c r="O33" i="39"/>
  <c r="Q33" i="39" s="1"/>
  <c r="N33" i="39"/>
  <c r="O32" i="39"/>
  <c r="Q32" i="39" s="1"/>
  <c r="N32" i="39"/>
  <c r="O31" i="39"/>
  <c r="Q31" i="39" s="1"/>
  <c r="N31" i="39"/>
  <c r="O30" i="39"/>
  <c r="Q30" i="39" s="1"/>
  <c r="N30" i="39"/>
  <c r="O29" i="39"/>
  <c r="Q29" i="39" s="1"/>
  <c r="N29" i="39"/>
  <c r="O28" i="39"/>
  <c r="Q28" i="39" s="1"/>
  <c r="N28" i="39"/>
  <c r="Q27" i="39"/>
  <c r="O27" i="39"/>
  <c r="N27" i="39"/>
  <c r="O26" i="39"/>
  <c r="Q26" i="39" s="1"/>
  <c r="N26" i="39"/>
  <c r="O25" i="39"/>
  <c r="Q25" i="39" s="1"/>
  <c r="N25" i="39"/>
  <c r="O24" i="39"/>
  <c r="Q24" i="39" s="1"/>
  <c r="N24" i="39"/>
  <c r="E20" i="39"/>
  <c r="F20" i="39" s="1"/>
  <c r="G20" i="39" s="1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O86" i="40"/>
  <c r="Q86" i="40" s="1"/>
  <c r="N86" i="40"/>
  <c r="B84" i="40"/>
  <c r="O83" i="40"/>
  <c r="Q83" i="40" s="1"/>
  <c r="N83" i="40"/>
  <c r="Q82" i="40"/>
  <c r="O82" i="40"/>
  <c r="N82" i="40"/>
  <c r="O81" i="40"/>
  <c r="Q81" i="40" s="1"/>
  <c r="N81" i="40"/>
  <c r="O80" i="40"/>
  <c r="Q80" i="40" s="1"/>
  <c r="N80" i="40"/>
  <c r="O79" i="40"/>
  <c r="Q79" i="40" s="1"/>
  <c r="N79" i="40"/>
  <c r="O78" i="40"/>
  <c r="Q78" i="40" s="1"/>
  <c r="N78" i="40"/>
  <c r="O77" i="40"/>
  <c r="Q77" i="40" s="1"/>
  <c r="N77" i="40"/>
  <c r="O76" i="40"/>
  <c r="Q76" i="40" s="1"/>
  <c r="N76" i="40"/>
  <c r="O75" i="40"/>
  <c r="Q75" i="40" s="1"/>
  <c r="N75" i="40"/>
  <c r="O74" i="40"/>
  <c r="Q74" i="40" s="1"/>
  <c r="N74" i="40"/>
  <c r="O73" i="40"/>
  <c r="Q73" i="40" s="1"/>
  <c r="N73" i="40"/>
  <c r="O72" i="40"/>
  <c r="Q72" i="40" s="1"/>
  <c r="N72" i="40"/>
  <c r="O69" i="40"/>
  <c r="Q69" i="40" s="1"/>
  <c r="N69" i="40"/>
  <c r="O68" i="40"/>
  <c r="Q68" i="40" s="1"/>
  <c r="N68" i="40"/>
  <c r="O67" i="40"/>
  <c r="Q67" i="40" s="1"/>
  <c r="N67" i="40"/>
  <c r="O66" i="40"/>
  <c r="Q66" i="40" s="1"/>
  <c r="N66" i="40"/>
  <c r="B64" i="40"/>
  <c r="O63" i="40"/>
  <c r="Q63" i="40" s="1"/>
  <c r="N63" i="40"/>
  <c r="O62" i="40"/>
  <c r="Q62" i="40" s="1"/>
  <c r="N62" i="40"/>
  <c r="O61" i="40"/>
  <c r="Q61" i="40" s="1"/>
  <c r="N61" i="40"/>
  <c r="B59" i="40"/>
  <c r="O58" i="40"/>
  <c r="Q58" i="40" s="1"/>
  <c r="N58" i="40"/>
  <c r="O57" i="40"/>
  <c r="Q57" i="40" s="1"/>
  <c r="N57" i="40"/>
  <c r="B55" i="40"/>
  <c r="O54" i="40"/>
  <c r="Q54" i="40" s="1"/>
  <c r="N54" i="40"/>
  <c r="O53" i="40"/>
  <c r="Q53" i="40" s="1"/>
  <c r="N53" i="40"/>
  <c r="B50" i="40"/>
  <c r="O49" i="40"/>
  <c r="Q49" i="40" s="1"/>
  <c r="N49" i="40"/>
  <c r="O48" i="40"/>
  <c r="Q48" i="40" s="1"/>
  <c r="N48" i="40"/>
  <c r="O47" i="40"/>
  <c r="Q47" i="40" s="1"/>
  <c r="N47" i="40"/>
  <c r="O43" i="40"/>
  <c r="Q43" i="40" s="1"/>
  <c r="N43" i="40"/>
  <c r="O42" i="40"/>
  <c r="Q42" i="40" s="1"/>
  <c r="N42" i="40"/>
  <c r="O41" i="40"/>
  <c r="Q41" i="40" s="1"/>
  <c r="N41" i="40"/>
  <c r="O40" i="40"/>
  <c r="Q40" i="40" s="1"/>
  <c r="N40" i="40"/>
  <c r="B37" i="40"/>
  <c r="O36" i="40"/>
  <c r="Q36" i="40" s="1"/>
  <c r="N36" i="40"/>
  <c r="O35" i="40"/>
  <c r="Q35" i="40" s="1"/>
  <c r="N35" i="40"/>
  <c r="O34" i="40"/>
  <c r="Q34" i="40" s="1"/>
  <c r="N34" i="40"/>
  <c r="O33" i="40"/>
  <c r="Q33" i="40" s="1"/>
  <c r="N33" i="40"/>
  <c r="O32" i="40"/>
  <c r="Q32" i="40" s="1"/>
  <c r="N32" i="40"/>
  <c r="O31" i="40"/>
  <c r="Q31" i="40" s="1"/>
  <c r="N31" i="40"/>
  <c r="O30" i="40"/>
  <c r="Q30" i="40" s="1"/>
  <c r="N30" i="40"/>
  <c r="O29" i="40"/>
  <c r="Q29" i="40" s="1"/>
  <c r="N29" i="40"/>
  <c r="O28" i="40"/>
  <c r="Q28" i="40" s="1"/>
  <c r="N28" i="40"/>
  <c r="O27" i="40"/>
  <c r="Q27" i="40" s="1"/>
  <c r="N27" i="40"/>
  <c r="O26" i="40"/>
  <c r="Q26" i="40" s="1"/>
  <c r="N26" i="40"/>
  <c r="O25" i="40"/>
  <c r="Q25" i="40" s="1"/>
  <c r="N25" i="40"/>
  <c r="O24" i="40"/>
  <c r="Q24" i="40" s="1"/>
  <c r="N24" i="40"/>
  <c r="E20" i="40"/>
  <c r="F20" i="40" s="1"/>
  <c r="G20" i="40" s="1"/>
  <c r="H20" i="40" s="1"/>
  <c r="I20" i="40" s="1"/>
  <c r="J20" i="40" s="1"/>
  <c r="K20" i="40" s="1"/>
  <c r="L20" i="40" s="1"/>
  <c r="M20" i="40" s="1"/>
  <c r="N20" i="40" s="1"/>
  <c r="O20" i="40" s="1"/>
  <c r="P20" i="40" s="1"/>
  <c r="Q20" i="40" s="1"/>
  <c r="O86" i="95"/>
  <c r="Q86" i="95" s="1"/>
  <c r="N86" i="95"/>
  <c r="B84" i="95"/>
  <c r="O83" i="95"/>
  <c r="Q83" i="95" s="1"/>
  <c r="N83" i="95"/>
  <c r="O82" i="95"/>
  <c r="Q82" i="95" s="1"/>
  <c r="N82" i="95"/>
  <c r="O81" i="95"/>
  <c r="Q81" i="95" s="1"/>
  <c r="N81" i="95"/>
  <c r="O80" i="95"/>
  <c r="Q80" i="95" s="1"/>
  <c r="N80" i="95"/>
  <c r="O79" i="95"/>
  <c r="Q79" i="95" s="1"/>
  <c r="N79" i="95"/>
  <c r="O78" i="95"/>
  <c r="Q78" i="95" s="1"/>
  <c r="N78" i="95"/>
  <c r="Q77" i="95"/>
  <c r="O77" i="95"/>
  <c r="N77" i="95"/>
  <c r="O76" i="95"/>
  <c r="Q76" i="95" s="1"/>
  <c r="N76" i="95"/>
  <c r="O75" i="95"/>
  <c r="Q75" i="95" s="1"/>
  <c r="N75" i="95"/>
  <c r="O74" i="95"/>
  <c r="Q74" i="95" s="1"/>
  <c r="N74" i="95"/>
  <c r="O73" i="95"/>
  <c r="Q73" i="95" s="1"/>
  <c r="N73" i="95"/>
  <c r="O72" i="95"/>
  <c r="Q72" i="95" s="1"/>
  <c r="N72" i="95"/>
  <c r="O69" i="95"/>
  <c r="Q69" i="95" s="1"/>
  <c r="N69" i="95"/>
  <c r="O68" i="95"/>
  <c r="Q68" i="95" s="1"/>
  <c r="N68" i="95"/>
  <c r="Q67" i="95"/>
  <c r="O67" i="95"/>
  <c r="N67" i="95"/>
  <c r="O66" i="95"/>
  <c r="Q66" i="95" s="1"/>
  <c r="N66" i="95"/>
  <c r="B64" i="95"/>
  <c r="O63" i="95"/>
  <c r="Q63" i="95" s="1"/>
  <c r="N63" i="95"/>
  <c r="Q62" i="95"/>
  <c r="O62" i="95"/>
  <c r="N62" i="95"/>
  <c r="O61" i="95"/>
  <c r="Q61" i="95" s="1"/>
  <c r="N61" i="95"/>
  <c r="B59" i="95"/>
  <c r="O58" i="95"/>
  <c r="Q58" i="95" s="1"/>
  <c r="N58" i="95"/>
  <c r="Q57" i="95"/>
  <c r="O57" i="95"/>
  <c r="N57" i="95"/>
  <c r="B55" i="95"/>
  <c r="Q54" i="95"/>
  <c r="O54" i="95"/>
  <c r="N54" i="95"/>
  <c r="O53" i="95"/>
  <c r="Q53" i="95" s="1"/>
  <c r="N53" i="95"/>
  <c r="B50" i="95"/>
  <c r="O49" i="95"/>
  <c r="Q49" i="95" s="1"/>
  <c r="N49" i="95"/>
  <c r="Q48" i="95"/>
  <c r="O48" i="95"/>
  <c r="N48" i="95"/>
  <c r="O47" i="95"/>
  <c r="Q47" i="95" s="1"/>
  <c r="N47" i="95"/>
  <c r="O43" i="95"/>
  <c r="Q43" i="95" s="1"/>
  <c r="N43" i="95"/>
  <c r="O42" i="95"/>
  <c r="Q42" i="95" s="1"/>
  <c r="N42" i="95"/>
  <c r="O41" i="95"/>
  <c r="Q41" i="95" s="1"/>
  <c r="N41" i="95"/>
  <c r="O40" i="95"/>
  <c r="Q40" i="95" s="1"/>
  <c r="N40" i="95"/>
  <c r="B37" i="95"/>
  <c r="O36" i="95"/>
  <c r="Q36" i="95" s="1"/>
  <c r="N36" i="95"/>
  <c r="O35" i="95"/>
  <c r="Q35" i="95" s="1"/>
  <c r="N35" i="95"/>
  <c r="O34" i="95"/>
  <c r="Q34" i="95" s="1"/>
  <c r="N34" i="95"/>
  <c r="O33" i="95"/>
  <c r="Q33" i="95" s="1"/>
  <c r="N33" i="95"/>
  <c r="O32" i="95"/>
  <c r="Q32" i="95" s="1"/>
  <c r="N32" i="95"/>
  <c r="Q31" i="95"/>
  <c r="O31" i="95"/>
  <c r="N31" i="95"/>
  <c r="O30" i="95"/>
  <c r="Q30" i="95" s="1"/>
  <c r="N30" i="95"/>
  <c r="O29" i="95"/>
  <c r="Q29" i="95" s="1"/>
  <c r="N29" i="95"/>
  <c r="O28" i="95"/>
  <c r="Q28" i="95" s="1"/>
  <c r="N28" i="95"/>
  <c r="O27" i="95"/>
  <c r="Q27" i="95" s="1"/>
  <c r="N27" i="95"/>
  <c r="O26" i="95"/>
  <c r="Q26" i="95" s="1"/>
  <c r="N26" i="95"/>
  <c r="O25" i="95"/>
  <c r="Q25" i="95" s="1"/>
  <c r="N25" i="95"/>
  <c r="O24" i="95"/>
  <c r="Q24" i="95" s="1"/>
  <c r="N24" i="95"/>
  <c r="E20" i="95"/>
  <c r="F20" i="95" s="1"/>
  <c r="G20" i="95" s="1"/>
  <c r="H20" i="95" s="1"/>
  <c r="I20" i="95" s="1"/>
  <c r="J20" i="95" s="1"/>
  <c r="K20" i="95" s="1"/>
  <c r="L20" i="95" s="1"/>
  <c r="M20" i="95" s="1"/>
  <c r="N20" i="95" s="1"/>
  <c r="O20" i="95" s="1"/>
  <c r="P20" i="95" s="1"/>
  <c r="Q20" i="95" s="1"/>
  <c r="O86" i="111"/>
  <c r="Q86" i="111" s="1"/>
  <c r="N86" i="111"/>
  <c r="B84" i="111"/>
  <c r="O83" i="111"/>
  <c r="Q83" i="111" s="1"/>
  <c r="N83" i="111"/>
  <c r="O82" i="111"/>
  <c r="Q82" i="111" s="1"/>
  <c r="N82" i="111"/>
  <c r="O81" i="111"/>
  <c r="Q81" i="111" s="1"/>
  <c r="N81" i="111"/>
  <c r="O80" i="111"/>
  <c r="Q80" i="111" s="1"/>
  <c r="N80" i="111"/>
  <c r="O79" i="111"/>
  <c r="Q79" i="111" s="1"/>
  <c r="N79" i="111"/>
  <c r="O78" i="111"/>
  <c r="Q78" i="111" s="1"/>
  <c r="N78" i="111"/>
  <c r="O77" i="111"/>
  <c r="Q77" i="111" s="1"/>
  <c r="N77" i="111"/>
  <c r="O76" i="111"/>
  <c r="Q76" i="111" s="1"/>
  <c r="N76" i="111"/>
  <c r="O75" i="111"/>
  <c r="Q75" i="111" s="1"/>
  <c r="N75" i="111"/>
  <c r="O74" i="111"/>
  <c r="Q74" i="111" s="1"/>
  <c r="N74" i="111"/>
  <c r="O73" i="111"/>
  <c r="Q73" i="111" s="1"/>
  <c r="N73" i="111"/>
  <c r="O72" i="111"/>
  <c r="Q72" i="111" s="1"/>
  <c r="N72" i="111"/>
  <c r="O69" i="111"/>
  <c r="Q69" i="111" s="1"/>
  <c r="N69" i="111"/>
  <c r="O68" i="111"/>
  <c r="Q68" i="111" s="1"/>
  <c r="N68" i="111"/>
  <c r="O67" i="111"/>
  <c r="Q67" i="111" s="1"/>
  <c r="N67" i="111"/>
  <c r="Q66" i="111"/>
  <c r="O66" i="111"/>
  <c r="N66" i="111"/>
  <c r="B64" i="111"/>
  <c r="Q63" i="111"/>
  <c r="O63" i="111"/>
  <c r="N63" i="111"/>
  <c r="O62" i="111"/>
  <c r="Q62" i="111" s="1"/>
  <c r="N62" i="111"/>
  <c r="O61" i="111"/>
  <c r="Q61" i="111" s="1"/>
  <c r="N61" i="111"/>
  <c r="B59" i="111"/>
  <c r="O58" i="111"/>
  <c r="Q58" i="111" s="1"/>
  <c r="N58" i="111"/>
  <c r="O57" i="111"/>
  <c r="Q57" i="111" s="1"/>
  <c r="N57" i="111"/>
  <c r="B55" i="111"/>
  <c r="O54" i="111"/>
  <c r="Q54" i="111" s="1"/>
  <c r="N54" i="111"/>
  <c r="O53" i="111"/>
  <c r="Q53" i="111" s="1"/>
  <c r="N53" i="111"/>
  <c r="B50" i="111"/>
  <c r="O49" i="111"/>
  <c r="Q49" i="111" s="1"/>
  <c r="N49" i="111"/>
  <c r="O48" i="111"/>
  <c r="Q48" i="111" s="1"/>
  <c r="N48" i="111"/>
  <c r="O47" i="111"/>
  <c r="Q47" i="111" s="1"/>
  <c r="N47" i="111"/>
  <c r="O43" i="111"/>
  <c r="Q43" i="111" s="1"/>
  <c r="N43" i="111"/>
  <c r="Q42" i="111"/>
  <c r="O42" i="111"/>
  <c r="N42" i="111"/>
  <c r="O41" i="111"/>
  <c r="Q41" i="111" s="1"/>
  <c r="N41" i="111"/>
  <c r="O40" i="111"/>
  <c r="Q40" i="111" s="1"/>
  <c r="N40" i="111"/>
  <c r="B37" i="111"/>
  <c r="O36" i="111"/>
  <c r="Q36" i="111" s="1"/>
  <c r="N36" i="111"/>
  <c r="O35" i="111"/>
  <c r="Q35" i="111" s="1"/>
  <c r="N35" i="111"/>
  <c r="Q34" i="111"/>
  <c r="O34" i="111"/>
  <c r="N34" i="111"/>
  <c r="O33" i="111"/>
  <c r="Q33" i="111" s="1"/>
  <c r="N33" i="111"/>
  <c r="O32" i="111"/>
  <c r="Q32" i="111" s="1"/>
  <c r="N32" i="111"/>
  <c r="O31" i="111"/>
  <c r="Q31" i="111" s="1"/>
  <c r="N31" i="111"/>
  <c r="O30" i="111"/>
  <c r="Q30" i="111" s="1"/>
  <c r="N30" i="111"/>
  <c r="O29" i="111"/>
  <c r="Q29" i="111" s="1"/>
  <c r="N29" i="111"/>
  <c r="O28" i="111"/>
  <c r="Q28" i="111" s="1"/>
  <c r="N28" i="111"/>
  <c r="O27" i="111"/>
  <c r="Q27" i="111" s="1"/>
  <c r="N27" i="111"/>
  <c r="O26" i="111"/>
  <c r="Q26" i="111" s="1"/>
  <c r="N26" i="111"/>
  <c r="O25" i="111"/>
  <c r="Q25" i="111" s="1"/>
  <c r="N25" i="111"/>
  <c r="O24" i="111"/>
  <c r="Q24" i="111" s="1"/>
  <c r="N24" i="111"/>
  <c r="E20" i="111"/>
  <c r="F20" i="111" s="1"/>
  <c r="G20" i="111" s="1"/>
  <c r="H20" i="111" s="1"/>
  <c r="I20" i="111" s="1"/>
  <c r="J20" i="111" s="1"/>
  <c r="K20" i="111" s="1"/>
  <c r="L20" i="111" s="1"/>
  <c r="M20" i="111" s="1"/>
  <c r="N20" i="111" s="1"/>
  <c r="O20" i="111" s="1"/>
  <c r="P20" i="111" s="1"/>
  <c r="Q20" i="111" s="1"/>
  <c r="O86" i="44"/>
  <c r="Q86" i="44" s="1"/>
  <c r="N86" i="44"/>
  <c r="B84" i="44"/>
  <c r="O83" i="44"/>
  <c r="Q83" i="44" s="1"/>
  <c r="N83" i="44"/>
  <c r="O82" i="44"/>
  <c r="Q82" i="44" s="1"/>
  <c r="N82" i="44"/>
  <c r="O81" i="44"/>
  <c r="Q81" i="44" s="1"/>
  <c r="N81" i="44"/>
  <c r="O80" i="44"/>
  <c r="Q80" i="44" s="1"/>
  <c r="N80" i="44"/>
  <c r="O79" i="44"/>
  <c r="Q79" i="44" s="1"/>
  <c r="N79" i="44"/>
  <c r="O78" i="44"/>
  <c r="Q78" i="44" s="1"/>
  <c r="N78" i="44"/>
  <c r="O77" i="44"/>
  <c r="Q77" i="44" s="1"/>
  <c r="N77" i="44"/>
  <c r="O76" i="44"/>
  <c r="Q76" i="44" s="1"/>
  <c r="N76" i="44"/>
  <c r="O75" i="44"/>
  <c r="Q75" i="44" s="1"/>
  <c r="N75" i="44"/>
  <c r="O74" i="44"/>
  <c r="Q74" i="44" s="1"/>
  <c r="N74" i="44"/>
  <c r="O73" i="44"/>
  <c r="Q73" i="44" s="1"/>
  <c r="N73" i="44"/>
  <c r="O72" i="44"/>
  <c r="Q72" i="44" s="1"/>
  <c r="N72" i="44"/>
  <c r="O69" i="44"/>
  <c r="Q69" i="44" s="1"/>
  <c r="N69" i="44"/>
  <c r="O68" i="44"/>
  <c r="Q68" i="44" s="1"/>
  <c r="N68" i="44"/>
  <c r="O67" i="44"/>
  <c r="Q67" i="44" s="1"/>
  <c r="N67" i="44"/>
  <c r="O66" i="44"/>
  <c r="Q66" i="44" s="1"/>
  <c r="N66" i="44"/>
  <c r="B64" i="44"/>
  <c r="O63" i="44"/>
  <c r="Q63" i="44" s="1"/>
  <c r="N63" i="44"/>
  <c r="O62" i="44"/>
  <c r="Q62" i="44" s="1"/>
  <c r="N62" i="44"/>
  <c r="O61" i="44"/>
  <c r="Q61" i="44" s="1"/>
  <c r="N61" i="44"/>
  <c r="B59" i="44"/>
  <c r="O58" i="44"/>
  <c r="Q58" i="44" s="1"/>
  <c r="N58" i="44"/>
  <c r="O57" i="44"/>
  <c r="Q57" i="44" s="1"/>
  <c r="N57" i="44"/>
  <c r="B55" i="44"/>
  <c r="O54" i="44"/>
  <c r="Q54" i="44" s="1"/>
  <c r="N54" i="44"/>
  <c r="O53" i="44"/>
  <c r="Q53" i="44" s="1"/>
  <c r="N53" i="44"/>
  <c r="B50" i="44"/>
  <c r="O49" i="44"/>
  <c r="Q49" i="44" s="1"/>
  <c r="N49" i="44"/>
  <c r="O48" i="44"/>
  <c r="Q48" i="44" s="1"/>
  <c r="N48" i="44"/>
  <c r="O47" i="44"/>
  <c r="Q47" i="44" s="1"/>
  <c r="N47" i="44"/>
  <c r="O43" i="44"/>
  <c r="Q43" i="44" s="1"/>
  <c r="N43" i="44"/>
  <c r="O42" i="44"/>
  <c r="Q42" i="44" s="1"/>
  <c r="N42" i="44"/>
  <c r="O41" i="44"/>
  <c r="Q41" i="44" s="1"/>
  <c r="N41" i="44"/>
  <c r="O40" i="44"/>
  <c r="Q40" i="44" s="1"/>
  <c r="N40" i="44"/>
  <c r="B37" i="44"/>
  <c r="O36" i="44"/>
  <c r="Q36" i="44" s="1"/>
  <c r="N36" i="44"/>
  <c r="O35" i="44"/>
  <c r="Q35" i="44" s="1"/>
  <c r="N35" i="44"/>
  <c r="O34" i="44"/>
  <c r="Q34" i="44" s="1"/>
  <c r="N34" i="44"/>
  <c r="O33" i="44"/>
  <c r="Q33" i="44" s="1"/>
  <c r="N33" i="44"/>
  <c r="O32" i="44"/>
  <c r="Q32" i="44" s="1"/>
  <c r="N32" i="44"/>
  <c r="O31" i="44"/>
  <c r="Q31" i="44" s="1"/>
  <c r="N31" i="44"/>
  <c r="O30" i="44"/>
  <c r="Q30" i="44" s="1"/>
  <c r="N30" i="44"/>
  <c r="O29" i="44"/>
  <c r="Q29" i="44" s="1"/>
  <c r="N29" i="44"/>
  <c r="O28" i="44"/>
  <c r="Q28" i="44" s="1"/>
  <c r="N28" i="44"/>
  <c r="O27" i="44"/>
  <c r="Q27" i="44" s="1"/>
  <c r="N27" i="44"/>
  <c r="O26" i="44"/>
  <c r="Q26" i="44" s="1"/>
  <c r="N26" i="44"/>
  <c r="O25" i="44"/>
  <c r="Q25" i="44" s="1"/>
  <c r="N25" i="44"/>
  <c r="O24" i="44"/>
  <c r="Q24" i="44" s="1"/>
  <c r="N24" i="44"/>
  <c r="E20" i="44"/>
  <c r="F20" i="44" s="1"/>
  <c r="G20" i="44" s="1"/>
  <c r="H20" i="44" s="1"/>
  <c r="I20" i="44" s="1"/>
  <c r="J20" i="44" s="1"/>
  <c r="K20" i="44" s="1"/>
  <c r="L20" i="44" s="1"/>
  <c r="M20" i="44" s="1"/>
  <c r="N20" i="44" s="1"/>
  <c r="O20" i="44" s="1"/>
  <c r="P20" i="44" s="1"/>
  <c r="Q20" i="44" s="1"/>
  <c r="O86" i="45"/>
  <c r="Q86" i="45" s="1"/>
  <c r="N86" i="45"/>
  <c r="B84" i="45"/>
  <c r="O83" i="45"/>
  <c r="Q83" i="45" s="1"/>
  <c r="N83" i="45"/>
  <c r="O82" i="45"/>
  <c r="Q82" i="45" s="1"/>
  <c r="N82" i="45"/>
  <c r="O81" i="45"/>
  <c r="Q81" i="45" s="1"/>
  <c r="N81" i="45"/>
  <c r="O80" i="45"/>
  <c r="Q80" i="45" s="1"/>
  <c r="N80" i="45"/>
  <c r="Q79" i="45"/>
  <c r="O79" i="45"/>
  <c r="N79" i="45"/>
  <c r="O78" i="45"/>
  <c r="Q78" i="45" s="1"/>
  <c r="N78" i="45"/>
  <c r="O77" i="45"/>
  <c r="Q77" i="45" s="1"/>
  <c r="N77" i="45"/>
  <c r="O76" i="45"/>
  <c r="Q76" i="45" s="1"/>
  <c r="N76" i="45"/>
  <c r="O75" i="45"/>
  <c r="Q75" i="45" s="1"/>
  <c r="N75" i="45"/>
  <c r="Q74" i="45"/>
  <c r="O74" i="45"/>
  <c r="N74" i="45"/>
  <c r="O73" i="45"/>
  <c r="Q73" i="45" s="1"/>
  <c r="N73" i="45"/>
  <c r="O72" i="45"/>
  <c r="Q72" i="45" s="1"/>
  <c r="N72" i="45"/>
  <c r="Q69" i="45"/>
  <c r="O69" i="45"/>
  <c r="N69" i="45"/>
  <c r="O68" i="45"/>
  <c r="Q68" i="45" s="1"/>
  <c r="N68" i="45"/>
  <c r="O67" i="45"/>
  <c r="Q67" i="45" s="1"/>
  <c r="N67" i="45"/>
  <c r="O66" i="45"/>
  <c r="Q66" i="45" s="1"/>
  <c r="N66" i="45"/>
  <c r="B64" i="45"/>
  <c r="O63" i="45"/>
  <c r="Q63" i="45" s="1"/>
  <c r="N63" i="45"/>
  <c r="Q62" i="45"/>
  <c r="O62" i="45"/>
  <c r="N62" i="45"/>
  <c r="O61" i="45"/>
  <c r="Q61" i="45" s="1"/>
  <c r="N61" i="45"/>
  <c r="B59" i="45"/>
  <c r="O58" i="45"/>
  <c r="Q58" i="45" s="1"/>
  <c r="N58" i="45"/>
  <c r="O57" i="45"/>
  <c r="Q57" i="45" s="1"/>
  <c r="N57" i="45"/>
  <c r="B55" i="45"/>
  <c r="O54" i="45"/>
  <c r="Q54" i="45" s="1"/>
  <c r="N54" i="45"/>
  <c r="O53" i="45"/>
  <c r="Q53" i="45" s="1"/>
  <c r="N53" i="45"/>
  <c r="B50" i="45"/>
  <c r="O49" i="45"/>
  <c r="Q49" i="45" s="1"/>
  <c r="N49" i="45"/>
  <c r="O48" i="45"/>
  <c r="Q48" i="45" s="1"/>
  <c r="N48" i="45"/>
  <c r="O47" i="45"/>
  <c r="Q47" i="45" s="1"/>
  <c r="N47" i="45"/>
  <c r="O43" i="45"/>
  <c r="Q43" i="45" s="1"/>
  <c r="N43" i="45"/>
  <c r="Q42" i="45"/>
  <c r="O42" i="45"/>
  <c r="N42" i="45"/>
  <c r="O41" i="45"/>
  <c r="Q41" i="45" s="1"/>
  <c r="N41" i="45"/>
  <c r="O40" i="45"/>
  <c r="Q40" i="45" s="1"/>
  <c r="N40" i="45"/>
  <c r="B37" i="45"/>
  <c r="O36" i="45"/>
  <c r="Q36" i="45" s="1"/>
  <c r="N36" i="45"/>
  <c r="O35" i="45"/>
  <c r="Q35" i="45" s="1"/>
  <c r="N35" i="45"/>
  <c r="O34" i="45"/>
  <c r="Q34" i="45" s="1"/>
  <c r="N34" i="45"/>
  <c r="O33" i="45"/>
  <c r="Q33" i="45" s="1"/>
  <c r="N33" i="45"/>
  <c r="O32" i="45"/>
  <c r="Q32" i="45" s="1"/>
  <c r="N32" i="45"/>
  <c r="Q31" i="45"/>
  <c r="O31" i="45"/>
  <c r="N31" i="45"/>
  <c r="O30" i="45"/>
  <c r="Q30" i="45" s="1"/>
  <c r="N30" i="45"/>
  <c r="O29" i="45"/>
  <c r="Q29" i="45" s="1"/>
  <c r="N29" i="45"/>
  <c r="Q28" i="45"/>
  <c r="O28" i="45"/>
  <c r="N28" i="45"/>
  <c r="Q27" i="45"/>
  <c r="O27" i="45"/>
  <c r="N27" i="45"/>
  <c r="O26" i="45"/>
  <c r="Q26" i="45" s="1"/>
  <c r="N26" i="45"/>
  <c r="Q25" i="45"/>
  <c r="O25" i="45"/>
  <c r="N25" i="45"/>
  <c r="Q24" i="45"/>
  <c r="O24" i="45"/>
  <c r="N24" i="45"/>
  <c r="E20" i="45"/>
  <c r="F20" i="45" s="1"/>
  <c r="G20" i="45" s="1"/>
  <c r="H20" i="45" s="1"/>
  <c r="I20" i="45" s="1"/>
  <c r="J20" i="45" s="1"/>
  <c r="K20" i="45" s="1"/>
  <c r="L20" i="45" s="1"/>
  <c r="M20" i="45" s="1"/>
  <c r="N20" i="45" s="1"/>
  <c r="O20" i="45" s="1"/>
  <c r="P20" i="45" s="1"/>
  <c r="Q20" i="45" s="1"/>
  <c r="Q86" i="46"/>
  <c r="O86" i="46"/>
  <c r="N86" i="46"/>
  <c r="B84" i="46"/>
  <c r="Q83" i="46"/>
  <c r="O83" i="46"/>
  <c r="N83" i="46"/>
  <c r="O82" i="46"/>
  <c r="Q82" i="46" s="1"/>
  <c r="N82" i="46"/>
  <c r="O81" i="46"/>
  <c r="Q81" i="46" s="1"/>
  <c r="N81" i="46"/>
  <c r="O80" i="46"/>
  <c r="Q80" i="46" s="1"/>
  <c r="N80" i="46"/>
  <c r="Q79" i="46"/>
  <c r="O79" i="46"/>
  <c r="N79" i="46"/>
  <c r="Q78" i="46"/>
  <c r="O78" i="46"/>
  <c r="N78" i="46"/>
  <c r="O77" i="46"/>
  <c r="Q77" i="46" s="1"/>
  <c r="N77" i="46"/>
  <c r="O76" i="46"/>
  <c r="Q76" i="46" s="1"/>
  <c r="N76" i="46"/>
  <c r="Q75" i="46"/>
  <c r="O75" i="46"/>
  <c r="N75" i="46"/>
  <c r="O74" i="46"/>
  <c r="Q74" i="46" s="1"/>
  <c r="N74" i="46"/>
  <c r="O73" i="46"/>
  <c r="Q73" i="46" s="1"/>
  <c r="N73" i="46"/>
  <c r="O72" i="46"/>
  <c r="Q72" i="46" s="1"/>
  <c r="N72" i="46"/>
  <c r="Q69" i="46"/>
  <c r="O69" i="46"/>
  <c r="N69" i="46"/>
  <c r="Q68" i="46"/>
  <c r="O68" i="46"/>
  <c r="N68" i="46"/>
  <c r="O67" i="46"/>
  <c r="Q67" i="46" s="1"/>
  <c r="N67" i="46"/>
  <c r="O66" i="46"/>
  <c r="Q66" i="46" s="1"/>
  <c r="N66" i="46"/>
  <c r="B64" i="46"/>
  <c r="O63" i="46"/>
  <c r="Q63" i="46" s="1"/>
  <c r="N63" i="46"/>
  <c r="O62" i="46"/>
  <c r="Q62" i="46" s="1"/>
  <c r="N62" i="46"/>
  <c r="Q61" i="46"/>
  <c r="O61" i="46"/>
  <c r="N61" i="46"/>
  <c r="B59" i="46"/>
  <c r="Q58" i="46"/>
  <c r="O58" i="46"/>
  <c r="N58" i="46"/>
  <c r="O57" i="46"/>
  <c r="Q57" i="46" s="1"/>
  <c r="N57" i="46"/>
  <c r="B55" i="46"/>
  <c r="O54" i="46"/>
  <c r="Q54" i="46" s="1"/>
  <c r="N54" i="46"/>
  <c r="O53" i="46"/>
  <c r="Q53" i="46" s="1"/>
  <c r="N53" i="46"/>
  <c r="B50" i="46"/>
  <c r="O49" i="46"/>
  <c r="Q49" i="46" s="1"/>
  <c r="N49" i="46"/>
  <c r="O48" i="46"/>
  <c r="Q48" i="46" s="1"/>
  <c r="N48" i="46"/>
  <c r="Q47" i="46"/>
  <c r="O47" i="46"/>
  <c r="N47" i="46"/>
  <c r="O43" i="46"/>
  <c r="Q43" i="46" s="1"/>
  <c r="N43" i="46"/>
  <c r="O42" i="46"/>
  <c r="Q42" i="46" s="1"/>
  <c r="N42" i="46"/>
  <c r="Q41" i="46"/>
  <c r="O41" i="46"/>
  <c r="N41" i="46"/>
  <c r="Q40" i="46"/>
  <c r="O40" i="46"/>
  <c r="N40" i="46"/>
  <c r="B37" i="46"/>
  <c r="Q36" i="46"/>
  <c r="O36" i="46"/>
  <c r="N36" i="46"/>
  <c r="O35" i="46"/>
  <c r="Q35" i="46" s="1"/>
  <c r="N35" i="46"/>
  <c r="O34" i="46"/>
  <c r="Q34" i="46" s="1"/>
  <c r="N34" i="46"/>
  <c r="O33" i="46"/>
  <c r="Q33" i="46" s="1"/>
  <c r="N33" i="46"/>
  <c r="Q32" i="46"/>
  <c r="O32" i="46"/>
  <c r="N32" i="46"/>
  <c r="O31" i="46"/>
  <c r="Q31" i="46" s="1"/>
  <c r="N31" i="46"/>
  <c r="O30" i="46"/>
  <c r="Q30" i="46" s="1"/>
  <c r="N30" i="46"/>
  <c r="Q29" i="46"/>
  <c r="O29" i="46"/>
  <c r="N29" i="46"/>
  <c r="Q28" i="46"/>
  <c r="O28" i="46"/>
  <c r="N28" i="46"/>
  <c r="O27" i="46"/>
  <c r="Q27" i="46" s="1"/>
  <c r="N27" i="46"/>
  <c r="Q26" i="46"/>
  <c r="O26" i="46"/>
  <c r="N26" i="46"/>
  <c r="Q25" i="46"/>
  <c r="O25" i="46"/>
  <c r="N25" i="46"/>
  <c r="O24" i="46"/>
  <c r="Q24" i="46" s="1"/>
  <c r="N24" i="46"/>
  <c r="G20" i="46"/>
  <c r="H20" i="46" s="1"/>
  <c r="I20" i="46" s="1"/>
  <c r="J20" i="46" s="1"/>
  <c r="K20" i="46" s="1"/>
  <c r="L20" i="46" s="1"/>
  <c r="M20" i="46" s="1"/>
  <c r="N20" i="46" s="1"/>
  <c r="O20" i="46" s="1"/>
  <c r="P20" i="46" s="1"/>
  <c r="Q20" i="46" s="1"/>
  <c r="F20" i="46"/>
  <c r="E20" i="46"/>
  <c r="O86" i="81"/>
  <c r="Q86" i="81" s="1"/>
  <c r="N86" i="81"/>
  <c r="B84" i="81"/>
  <c r="O83" i="81"/>
  <c r="Q83" i="81" s="1"/>
  <c r="N83" i="81"/>
  <c r="O82" i="81"/>
  <c r="Q82" i="81" s="1"/>
  <c r="N82" i="81"/>
  <c r="O81" i="81"/>
  <c r="Q81" i="81" s="1"/>
  <c r="N81" i="81"/>
  <c r="O80" i="81"/>
  <c r="Q80" i="81" s="1"/>
  <c r="N80" i="81"/>
  <c r="Q79" i="81"/>
  <c r="O79" i="81"/>
  <c r="N79" i="81"/>
  <c r="O78" i="81"/>
  <c r="Q78" i="81" s="1"/>
  <c r="N78" i="81"/>
  <c r="O77" i="81"/>
  <c r="Q77" i="81" s="1"/>
  <c r="N77" i="81"/>
  <c r="O76" i="81"/>
  <c r="Q76" i="81" s="1"/>
  <c r="N76" i="81"/>
  <c r="O75" i="81"/>
  <c r="Q75" i="81" s="1"/>
  <c r="N75" i="81"/>
  <c r="O74" i="81"/>
  <c r="Q74" i="81" s="1"/>
  <c r="N74" i="81"/>
  <c r="O73" i="81"/>
  <c r="Q73" i="81" s="1"/>
  <c r="N73" i="81"/>
  <c r="Q72" i="81"/>
  <c r="O72" i="81"/>
  <c r="N72" i="81"/>
  <c r="Q69" i="81"/>
  <c r="O69" i="81"/>
  <c r="N69" i="81"/>
  <c r="O68" i="81"/>
  <c r="Q68" i="81" s="1"/>
  <c r="N68" i="81"/>
  <c r="O67" i="81"/>
  <c r="Q67" i="81" s="1"/>
  <c r="N67" i="81"/>
  <c r="Q66" i="81"/>
  <c r="O66" i="81"/>
  <c r="N66" i="81"/>
  <c r="B64" i="81"/>
  <c r="Q63" i="81"/>
  <c r="O63" i="81"/>
  <c r="N63" i="81"/>
  <c r="O62" i="81"/>
  <c r="Q62" i="81" s="1"/>
  <c r="N62" i="81"/>
  <c r="O61" i="81"/>
  <c r="Q61" i="81" s="1"/>
  <c r="N61" i="81"/>
  <c r="B59" i="81"/>
  <c r="O58" i="81"/>
  <c r="Q58" i="81" s="1"/>
  <c r="N58" i="81"/>
  <c r="O57" i="81"/>
  <c r="Q57" i="81" s="1"/>
  <c r="N57" i="81"/>
  <c r="B55" i="81"/>
  <c r="O54" i="81"/>
  <c r="Q54" i="81" s="1"/>
  <c r="N54" i="81"/>
  <c r="Q53" i="81"/>
  <c r="O53" i="81"/>
  <c r="N53" i="81"/>
  <c r="B50" i="81"/>
  <c r="Q49" i="81"/>
  <c r="O49" i="81"/>
  <c r="N49" i="81"/>
  <c r="O48" i="81"/>
  <c r="Q48" i="81" s="1"/>
  <c r="N48" i="81"/>
  <c r="O47" i="81"/>
  <c r="Q47" i="81" s="1"/>
  <c r="N47" i="81"/>
  <c r="O43" i="81"/>
  <c r="Q43" i="81" s="1"/>
  <c r="N43" i="81"/>
  <c r="O42" i="81"/>
  <c r="Q42" i="81" s="1"/>
  <c r="N42" i="81"/>
  <c r="Q41" i="81"/>
  <c r="O41" i="81"/>
  <c r="N41" i="81"/>
  <c r="O40" i="81"/>
  <c r="Q40" i="81" s="1"/>
  <c r="N40" i="81"/>
  <c r="B37" i="81"/>
  <c r="O36" i="81"/>
  <c r="Q36" i="81" s="1"/>
  <c r="N36" i="81"/>
  <c r="O35" i="81"/>
  <c r="Q35" i="81" s="1"/>
  <c r="N35" i="81"/>
  <c r="O34" i="81"/>
  <c r="Q34" i="81" s="1"/>
  <c r="N34" i="81"/>
  <c r="O33" i="81"/>
  <c r="Q33" i="81" s="1"/>
  <c r="N33" i="81"/>
  <c r="O32" i="81"/>
  <c r="Q32" i="81" s="1"/>
  <c r="N32" i="81"/>
  <c r="O31" i="81"/>
  <c r="Q31" i="81" s="1"/>
  <c r="N31" i="81"/>
  <c r="Q30" i="81"/>
  <c r="O30" i="81"/>
  <c r="N30" i="81"/>
  <c r="Q29" i="81"/>
  <c r="O29" i="81"/>
  <c r="N29" i="81"/>
  <c r="O28" i="81"/>
  <c r="Q28" i="81" s="1"/>
  <c r="N28" i="81"/>
  <c r="O27" i="81"/>
  <c r="Q27" i="81" s="1"/>
  <c r="N27" i="81"/>
  <c r="O26" i="81"/>
  <c r="Q26" i="81" s="1"/>
  <c r="N26" i="81"/>
  <c r="O25" i="81"/>
  <c r="Q25" i="81" s="1"/>
  <c r="N25" i="81"/>
  <c r="O24" i="81"/>
  <c r="Q24" i="81" s="1"/>
  <c r="N24" i="81"/>
  <c r="F20" i="81"/>
  <c r="G20" i="81" s="1"/>
  <c r="H20" i="81" s="1"/>
  <c r="I20" i="81" s="1"/>
  <c r="J20" i="81" s="1"/>
  <c r="K20" i="81" s="1"/>
  <c r="L20" i="81" s="1"/>
  <c r="M20" i="81" s="1"/>
  <c r="N20" i="81" s="1"/>
  <c r="O20" i="81" s="1"/>
  <c r="P20" i="81" s="1"/>
  <c r="Q20" i="81" s="1"/>
  <c r="E20" i="81"/>
  <c r="O86" i="82"/>
  <c r="Q86" i="82" s="1"/>
  <c r="N86" i="82"/>
  <c r="B84" i="82"/>
  <c r="O83" i="82"/>
  <c r="Q83" i="82" s="1"/>
  <c r="N83" i="82"/>
  <c r="O82" i="82"/>
  <c r="Q82" i="82" s="1"/>
  <c r="N82" i="82"/>
  <c r="O81" i="82"/>
  <c r="Q81" i="82" s="1"/>
  <c r="N81" i="82"/>
  <c r="O80" i="82"/>
  <c r="Q80" i="82" s="1"/>
  <c r="N80" i="82"/>
  <c r="O79" i="82"/>
  <c r="Q79" i="82" s="1"/>
  <c r="N79" i="82"/>
  <c r="O78" i="82"/>
  <c r="Q78" i="82" s="1"/>
  <c r="N78" i="82"/>
  <c r="O77" i="82"/>
  <c r="Q77" i="82" s="1"/>
  <c r="N77" i="82"/>
  <c r="O76" i="82"/>
  <c r="Q76" i="82" s="1"/>
  <c r="N76" i="82"/>
  <c r="O75" i="82"/>
  <c r="Q75" i="82" s="1"/>
  <c r="N75" i="82"/>
  <c r="O74" i="82"/>
  <c r="Q74" i="82" s="1"/>
  <c r="N74" i="82"/>
  <c r="Q73" i="82"/>
  <c r="O73" i="82"/>
  <c r="N73" i="82"/>
  <c r="O72" i="82"/>
  <c r="Q72" i="82" s="1"/>
  <c r="N72" i="82"/>
  <c r="O69" i="82"/>
  <c r="Q69" i="82" s="1"/>
  <c r="N69" i="82"/>
  <c r="O68" i="82"/>
  <c r="Q68" i="82" s="1"/>
  <c r="N68" i="82"/>
  <c r="O67" i="82"/>
  <c r="Q67" i="82" s="1"/>
  <c r="N67" i="82"/>
  <c r="O66" i="82"/>
  <c r="Q66" i="82" s="1"/>
  <c r="N66" i="82"/>
  <c r="B64" i="82"/>
  <c r="O63" i="82"/>
  <c r="Q63" i="82" s="1"/>
  <c r="N63" i="82"/>
  <c r="O62" i="82"/>
  <c r="Q62" i="82" s="1"/>
  <c r="N62" i="82"/>
  <c r="O61" i="82"/>
  <c r="Q61" i="82" s="1"/>
  <c r="N61" i="82"/>
  <c r="B59" i="82"/>
  <c r="O58" i="82"/>
  <c r="Q58" i="82" s="1"/>
  <c r="N58" i="82"/>
  <c r="O57" i="82"/>
  <c r="Q57" i="82" s="1"/>
  <c r="N57" i="82"/>
  <c r="B55" i="82"/>
  <c r="O54" i="82"/>
  <c r="Q54" i="82" s="1"/>
  <c r="N54" i="82"/>
  <c r="O53" i="82"/>
  <c r="Q53" i="82" s="1"/>
  <c r="N53" i="82"/>
  <c r="B50" i="82"/>
  <c r="O49" i="82"/>
  <c r="Q49" i="82" s="1"/>
  <c r="N49" i="82"/>
  <c r="O48" i="82"/>
  <c r="Q48" i="82" s="1"/>
  <c r="N48" i="82"/>
  <c r="O47" i="82"/>
  <c r="Q47" i="82" s="1"/>
  <c r="N47" i="82"/>
  <c r="O43" i="82"/>
  <c r="Q43" i="82" s="1"/>
  <c r="N43" i="82"/>
  <c r="O42" i="82"/>
  <c r="Q42" i="82" s="1"/>
  <c r="N42" i="82"/>
  <c r="O41" i="82"/>
  <c r="Q41" i="82" s="1"/>
  <c r="N41" i="82"/>
  <c r="Q40" i="82"/>
  <c r="O40" i="82"/>
  <c r="N40" i="82"/>
  <c r="B37" i="82"/>
  <c r="O36" i="82"/>
  <c r="Q36" i="82" s="1"/>
  <c r="N36" i="82"/>
  <c r="O35" i="82"/>
  <c r="Q35" i="82" s="1"/>
  <c r="N35" i="82"/>
  <c r="Q34" i="82"/>
  <c r="O34" i="82"/>
  <c r="N34" i="82"/>
  <c r="O33" i="82"/>
  <c r="Q33" i="82" s="1"/>
  <c r="N33" i="82"/>
  <c r="O32" i="82"/>
  <c r="Q32" i="82" s="1"/>
  <c r="N32" i="82"/>
  <c r="Q31" i="82"/>
  <c r="O31" i="82"/>
  <c r="N31" i="82"/>
  <c r="O30" i="82"/>
  <c r="Q30" i="82" s="1"/>
  <c r="N30" i="82"/>
  <c r="O29" i="82"/>
  <c r="Q29" i="82" s="1"/>
  <c r="N29" i="82"/>
  <c r="O28" i="82"/>
  <c r="Q28" i="82" s="1"/>
  <c r="N28" i="82"/>
  <c r="O27" i="82"/>
  <c r="Q27" i="82" s="1"/>
  <c r="N27" i="82"/>
  <c r="O26" i="82"/>
  <c r="Q26" i="82" s="1"/>
  <c r="N26" i="82"/>
  <c r="O25" i="82"/>
  <c r="Q25" i="82" s="1"/>
  <c r="N25" i="82"/>
  <c r="O24" i="82"/>
  <c r="Q24" i="82" s="1"/>
  <c r="N24" i="82"/>
  <c r="J20" i="82"/>
  <c r="K20" i="82" s="1"/>
  <c r="L20" i="82" s="1"/>
  <c r="M20" i="82" s="1"/>
  <c r="N20" i="82" s="1"/>
  <c r="O20" i="82" s="1"/>
  <c r="P20" i="82" s="1"/>
  <c r="Q20" i="82" s="1"/>
  <c r="F20" i="82"/>
  <c r="G20" i="82" s="1"/>
  <c r="H20" i="82" s="1"/>
  <c r="I20" i="82" s="1"/>
  <c r="E20" i="82"/>
  <c r="O86" i="83"/>
  <c r="Q86" i="83" s="1"/>
  <c r="N86" i="83"/>
  <c r="B84" i="83"/>
  <c r="O83" i="83"/>
  <c r="Q83" i="83" s="1"/>
  <c r="N83" i="83"/>
  <c r="Q82" i="83"/>
  <c r="O82" i="83"/>
  <c r="N82" i="83"/>
  <c r="O81" i="83"/>
  <c r="Q81" i="83" s="1"/>
  <c r="N81" i="83"/>
  <c r="O80" i="83"/>
  <c r="Q80" i="83" s="1"/>
  <c r="N80" i="83"/>
  <c r="O79" i="83"/>
  <c r="Q79" i="83" s="1"/>
  <c r="N79" i="83"/>
  <c r="O78" i="83"/>
  <c r="Q78" i="83" s="1"/>
  <c r="N78" i="83"/>
  <c r="Q77" i="83"/>
  <c r="O77" i="83"/>
  <c r="N77" i="83"/>
  <c r="O76" i="83"/>
  <c r="Q76" i="83" s="1"/>
  <c r="N76" i="83"/>
  <c r="O75" i="83"/>
  <c r="Q75" i="83" s="1"/>
  <c r="N75" i="83"/>
  <c r="Q74" i="83"/>
  <c r="O74" i="83"/>
  <c r="N74" i="83"/>
  <c r="O73" i="83"/>
  <c r="Q73" i="83" s="1"/>
  <c r="N73" i="83"/>
  <c r="O72" i="83"/>
  <c r="Q72" i="83" s="1"/>
  <c r="N72" i="83"/>
  <c r="O69" i="83"/>
  <c r="Q69" i="83" s="1"/>
  <c r="N69" i="83"/>
  <c r="O68" i="83"/>
  <c r="Q68" i="83" s="1"/>
  <c r="N68" i="83"/>
  <c r="Q67" i="83"/>
  <c r="O67" i="83"/>
  <c r="N67" i="83"/>
  <c r="O66" i="83"/>
  <c r="Q66" i="83" s="1"/>
  <c r="N66" i="83"/>
  <c r="B64" i="83"/>
  <c r="O63" i="83"/>
  <c r="Q63" i="83" s="1"/>
  <c r="N63" i="83"/>
  <c r="O62" i="83"/>
  <c r="Q62" i="83" s="1"/>
  <c r="N62" i="83"/>
  <c r="O61" i="83"/>
  <c r="Q61" i="83" s="1"/>
  <c r="N61" i="83"/>
  <c r="B59" i="83"/>
  <c r="O58" i="83"/>
  <c r="Q58" i="83" s="1"/>
  <c r="N58" i="83"/>
  <c r="O57" i="83"/>
  <c r="Q57" i="83" s="1"/>
  <c r="N57" i="83"/>
  <c r="B55" i="83"/>
  <c r="O54" i="83"/>
  <c r="Q54" i="83" s="1"/>
  <c r="N54" i="83"/>
  <c r="O53" i="83"/>
  <c r="Q53" i="83" s="1"/>
  <c r="N53" i="83"/>
  <c r="B50" i="83"/>
  <c r="O49" i="83"/>
  <c r="Q49" i="83" s="1"/>
  <c r="N49" i="83"/>
  <c r="O48" i="83"/>
  <c r="Q48" i="83" s="1"/>
  <c r="N48" i="83"/>
  <c r="Q47" i="83"/>
  <c r="O47" i="83"/>
  <c r="N47" i="83"/>
  <c r="Q43" i="83"/>
  <c r="O43" i="83"/>
  <c r="N43" i="83"/>
  <c r="O42" i="83"/>
  <c r="Q42" i="83" s="1"/>
  <c r="N42" i="83"/>
  <c r="O41" i="83"/>
  <c r="Q41" i="83" s="1"/>
  <c r="N41" i="83"/>
  <c r="O40" i="83"/>
  <c r="Q40" i="83" s="1"/>
  <c r="N40" i="83"/>
  <c r="B37" i="83"/>
  <c r="O36" i="83"/>
  <c r="Q36" i="83" s="1"/>
  <c r="N36" i="83"/>
  <c r="O35" i="83"/>
  <c r="Q35" i="83" s="1"/>
  <c r="N35" i="83"/>
  <c r="O34" i="83"/>
  <c r="Q34" i="83" s="1"/>
  <c r="N34" i="83"/>
  <c r="O33" i="83"/>
  <c r="Q33" i="83" s="1"/>
  <c r="N33" i="83"/>
  <c r="Q32" i="83"/>
  <c r="O32" i="83"/>
  <c r="N32" i="83"/>
  <c r="Q31" i="83"/>
  <c r="O31" i="83"/>
  <c r="N31" i="83"/>
  <c r="O30" i="83"/>
  <c r="Q30" i="83" s="1"/>
  <c r="N30" i="83"/>
  <c r="O29" i="83"/>
  <c r="Q29" i="83" s="1"/>
  <c r="N29" i="83"/>
  <c r="O28" i="83"/>
  <c r="Q28" i="83" s="1"/>
  <c r="N28" i="83"/>
  <c r="O27" i="83"/>
  <c r="Q27" i="83" s="1"/>
  <c r="N27" i="83"/>
  <c r="O26" i="83"/>
  <c r="Q26" i="83" s="1"/>
  <c r="N26" i="83"/>
  <c r="O25" i="83"/>
  <c r="Q25" i="83" s="1"/>
  <c r="N25" i="83"/>
  <c r="Q24" i="83"/>
  <c r="O24" i="83"/>
  <c r="N24" i="83"/>
  <c r="E20" i="83"/>
  <c r="F20" i="83" s="1"/>
  <c r="G20" i="83" s="1"/>
  <c r="H20" i="83" s="1"/>
  <c r="I20" i="83" s="1"/>
  <c r="J20" i="83" s="1"/>
  <c r="K20" i="83" s="1"/>
  <c r="L20" i="83" s="1"/>
  <c r="M20" i="83" s="1"/>
  <c r="N20" i="83" s="1"/>
  <c r="O20" i="83" s="1"/>
  <c r="P20" i="83" s="1"/>
  <c r="Q20" i="83" s="1"/>
  <c r="Q86" i="100"/>
  <c r="O86" i="100"/>
  <c r="N86" i="100"/>
  <c r="B84" i="100"/>
  <c r="Q83" i="100"/>
  <c r="O83" i="100"/>
  <c r="N83" i="100"/>
  <c r="Q82" i="100"/>
  <c r="O82" i="100"/>
  <c r="N82" i="100"/>
  <c r="O81" i="100"/>
  <c r="Q81" i="100" s="1"/>
  <c r="N81" i="100"/>
  <c r="O80" i="100"/>
  <c r="Q80" i="100" s="1"/>
  <c r="N80" i="100"/>
  <c r="O79" i="100"/>
  <c r="Q79" i="100" s="1"/>
  <c r="N79" i="100"/>
  <c r="O78" i="100"/>
  <c r="Q78" i="100" s="1"/>
  <c r="N78" i="100"/>
  <c r="O77" i="100"/>
  <c r="Q77" i="100" s="1"/>
  <c r="N77" i="100"/>
  <c r="O76" i="100"/>
  <c r="Q76" i="100" s="1"/>
  <c r="N76" i="100"/>
  <c r="Q75" i="100"/>
  <c r="O75" i="100"/>
  <c r="N75" i="100"/>
  <c r="Q74" i="100"/>
  <c r="O74" i="100"/>
  <c r="N74" i="100"/>
  <c r="O73" i="100"/>
  <c r="Q73" i="100" s="1"/>
  <c r="N73" i="100"/>
  <c r="O72" i="100"/>
  <c r="Q72" i="100" s="1"/>
  <c r="N72" i="100"/>
  <c r="O69" i="100"/>
  <c r="Q69" i="100" s="1"/>
  <c r="N69" i="100"/>
  <c r="O68" i="100"/>
  <c r="Q68" i="100" s="1"/>
  <c r="N68" i="100"/>
  <c r="O67" i="100"/>
  <c r="Q67" i="100" s="1"/>
  <c r="N67" i="100"/>
  <c r="O66" i="100"/>
  <c r="Q66" i="100" s="1"/>
  <c r="N66" i="100"/>
  <c r="B64" i="100"/>
  <c r="O63" i="100"/>
  <c r="Q63" i="100" s="1"/>
  <c r="N63" i="100"/>
  <c r="Q62" i="100"/>
  <c r="O62" i="100"/>
  <c r="N62" i="100"/>
  <c r="O61" i="100"/>
  <c r="Q61" i="100" s="1"/>
  <c r="N61" i="100"/>
  <c r="B59" i="100"/>
  <c r="O58" i="100"/>
  <c r="Q58" i="100" s="1"/>
  <c r="N58" i="100"/>
  <c r="O57" i="100"/>
  <c r="Q57" i="100" s="1"/>
  <c r="N57" i="100"/>
  <c r="B55" i="100"/>
  <c r="O54" i="100"/>
  <c r="Q54" i="100" s="1"/>
  <c r="N54" i="100"/>
  <c r="O53" i="100"/>
  <c r="Q53" i="100" s="1"/>
  <c r="N53" i="100"/>
  <c r="B50" i="100"/>
  <c r="O49" i="100"/>
  <c r="Q49" i="100" s="1"/>
  <c r="N49" i="100"/>
  <c r="Q48" i="100"/>
  <c r="O48" i="100"/>
  <c r="N48" i="100"/>
  <c r="O47" i="100"/>
  <c r="Q47" i="100" s="1"/>
  <c r="N47" i="100"/>
  <c r="O43" i="100"/>
  <c r="Q43" i="100" s="1"/>
  <c r="N43" i="100"/>
  <c r="O42" i="100"/>
  <c r="Q42" i="100" s="1"/>
  <c r="N42" i="100"/>
  <c r="O41" i="100"/>
  <c r="Q41" i="100" s="1"/>
  <c r="N41" i="100"/>
  <c r="Q40" i="100"/>
  <c r="O40" i="100"/>
  <c r="N40" i="100"/>
  <c r="B37" i="100"/>
  <c r="Q36" i="100"/>
  <c r="O36" i="100"/>
  <c r="N36" i="100"/>
  <c r="O35" i="100"/>
  <c r="Q35" i="100" s="1"/>
  <c r="N35" i="100"/>
  <c r="O34" i="100"/>
  <c r="Q34" i="100" s="1"/>
  <c r="N34" i="100"/>
  <c r="Q33" i="100"/>
  <c r="O33" i="100"/>
  <c r="N33" i="100"/>
  <c r="O32" i="100"/>
  <c r="Q32" i="100" s="1"/>
  <c r="N32" i="100"/>
  <c r="O31" i="100"/>
  <c r="Q31" i="100" s="1"/>
  <c r="N31" i="100"/>
  <c r="O30" i="100"/>
  <c r="Q30" i="100" s="1"/>
  <c r="N30" i="100"/>
  <c r="O29" i="100"/>
  <c r="Q29" i="100" s="1"/>
  <c r="N29" i="100"/>
  <c r="Q28" i="100"/>
  <c r="O28" i="100"/>
  <c r="N28" i="100"/>
  <c r="O27" i="100"/>
  <c r="Q27" i="100" s="1"/>
  <c r="N27" i="100"/>
  <c r="O26" i="100"/>
  <c r="Q26" i="100" s="1"/>
  <c r="N26" i="100"/>
  <c r="Q25" i="100"/>
  <c r="O25" i="100"/>
  <c r="N25" i="100"/>
  <c r="O24" i="100"/>
  <c r="Q24" i="100" s="1"/>
  <c r="N24" i="100"/>
  <c r="E20" i="100"/>
  <c r="F20" i="100" s="1"/>
  <c r="G20" i="100" s="1"/>
  <c r="H20" i="100" s="1"/>
  <c r="I20" i="100" s="1"/>
  <c r="J20" i="100" s="1"/>
  <c r="K20" i="100" s="1"/>
  <c r="L20" i="100" s="1"/>
  <c r="M20" i="100" s="1"/>
  <c r="N20" i="100" s="1"/>
  <c r="O20" i="100" s="1"/>
  <c r="P20" i="100" s="1"/>
  <c r="Q20" i="100" s="1"/>
  <c r="O86" i="84"/>
  <c r="Q86" i="84" s="1"/>
  <c r="N86" i="84"/>
  <c r="B84" i="84"/>
  <c r="O83" i="84"/>
  <c r="Q83" i="84" s="1"/>
  <c r="N83" i="84"/>
  <c r="O82" i="84"/>
  <c r="Q82" i="84" s="1"/>
  <c r="N82" i="84"/>
  <c r="O81" i="84"/>
  <c r="Q81" i="84" s="1"/>
  <c r="N81" i="84"/>
  <c r="O80" i="84"/>
  <c r="Q80" i="84" s="1"/>
  <c r="N80" i="84"/>
  <c r="Q79" i="84"/>
  <c r="O79" i="84"/>
  <c r="N79" i="84"/>
  <c r="O78" i="84"/>
  <c r="Q78" i="84" s="1"/>
  <c r="N78" i="84"/>
  <c r="O77" i="84"/>
  <c r="Q77" i="84" s="1"/>
  <c r="N77" i="84"/>
  <c r="Q76" i="84"/>
  <c r="O76" i="84"/>
  <c r="N76" i="84"/>
  <c r="O75" i="84"/>
  <c r="Q75" i="84" s="1"/>
  <c r="N75" i="84"/>
  <c r="O74" i="84"/>
  <c r="Q74" i="84" s="1"/>
  <c r="N74" i="84"/>
  <c r="O73" i="84"/>
  <c r="Q73" i="84" s="1"/>
  <c r="N73" i="84"/>
  <c r="Q72" i="84"/>
  <c r="O72" i="84"/>
  <c r="N72" i="84"/>
  <c r="Q69" i="84"/>
  <c r="O69" i="84"/>
  <c r="N69" i="84"/>
  <c r="O68" i="84"/>
  <c r="Q68" i="84" s="1"/>
  <c r="N68" i="84"/>
  <c r="O67" i="84"/>
  <c r="Q67" i="84" s="1"/>
  <c r="N67" i="84"/>
  <c r="Q66" i="84"/>
  <c r="O66" i="84"/>
  <c r="N66" i="84"/>
  <c r="B64" i="84"/>
  <c r="Q63" i="84"/>
  <c r="O63" i="84"/>
  <c r="N63" i="84"/>
  <c r="O62" i="84"/>
  <c r="Q62" i="84" s="1"/>
  <c r="N62" i="84"/>
  <c r="O61" i="84"/>
  <c r="Q61" i="84" s="1"/>
  <c r="N61" i="84"/>
  <c r="B59" i="84"/>
  <c r="O58" i="84"/>
  <c r="Q58" i="84" s="1"/>
  <c r="N58" i="84"/>
  <c r="O57" i="84"/>
  <c r="Q57" i="84" s="1"/>
  <c r="N57" i="84"/>
  <c r="B55" i="84"/>
  <c r="O54" i="84"/>
  <c r="Q54" i="84" s="1"/>
  <c r="N54" i="84"/>
  <c r="Q53" i="84"/>
  <c r="O53" i="84"/>
  <c r="N53" i="84"/>
  <c r="B50" i="84"/>
  <c r="Q49" i="84"/>
  <c r="O49" i="84"/>
  <c r="N49" i="84"/>
  <c r="O48" i="84"/>
  <c r="Q48" i="84" s="1"/>
  <c r="N48" i="84"/>
  <c r="O47" i="84"/>
  <c r="Q47" i="84" s="1"/>
  <c r="N47" i="84"/>
  <c r="O43" i="84"/>
  <c r="Q43" i="84" s="1"/>
  <c r="N43" i="84"/>
  <c r="Q42" i="84"/>
  <c r="O42" i="84"/>
  <c r="N42" i="84"/>
  <c r="Q41" i="84"/>
  <c r="O41" i="84"/>
  <c r="N41" i="84"/>
  <c r="O40" i="84"/>
  <c r="Q40" i="84" s="1"/>
  <c r="N40" i="84"/>
  <c r="B37" i="84"/>
  <c r="O36" i="84"/>
  <c r="Q36" i="84" s="1"/>
  <c r="N36" i="84"/>
  <c r="O35" i="84"/>
  <c r="Q35" i="84" s="1"/>
  <c r="N35" i="84"/>
  <c r="O34" i="84"/>
  <c r="Q34" i="84" s="1"/>
  <c r="N34" i="84"/>
  <c r="O33" i="84"/>
  <c r="Q33" i="84" s="1"/>
  <c r="N33" i="84"/>
  <c r="O32" i="84"/>
  <c r="Q32" i="84" s="1"/>
  <c r="N32" i="84"/>
  <c r="O31" i="84"/>
  <c r="Q31" i="84" s="1"/>
  <c r="N31" i="84"/>
  <c r="Q30" i="84"/>
  <c r="O30" i="84"/>
  <c r="N30" i="84"/>
  <c r="Q29" i="84"/>
  <c r="O29" i="84"/>
  <c r="N29" i="84"/>
  <c r="O28" i="84"/>
  <c r="Q28" i="84" s="1"/>
  <c r="N28" i="84"/>
  <c r="O27" i="84"/>
  <c r="Q27" i="84" s="1"/>
  <c r="N27" i="84"/>
  <c r="O26" i="84"/>
  <c r="Q26" i="84" s="1"/>
  <c r="N26" i="84"/>
  <c r="O25" i="84"/>
  <c r="Q25" i="84" s="1"/>
  <c r="N25" i="84"/>
  <c r="O24" i="84"/>
  <c r="Q24" i="84" s="1"/>
  <c r="N24" i="84"/>
  <c r="F20" i="84"/>
  <c r="G20" i="84" s="1"/>
  <c r="H20" i="84" s="1"/>
  <c r="I20" i="84" s="1"/>
  <c r="J20" i="84" s="1"/>
  <c r="K20" i="84" s="1"/>
  <c r="L20" i="84" s="1"/>
  <c r="M20" i="84" s="1"/>
  <c r="N20" i="84" s="1"/>
  <c r="O20" i="84" s="1"/>
  <c r="P20" i="84" s="1"/>
  <c r="Q20" i="84" s="1"/>
  <c r="E20" i="84"/>
  <c r="O86" i="101"/>
  <c r="Q86" i="101" s="1"/>
  <c r="N86" i="101"/>
  <c r="B84" i="101"/>
  <c r="O83" i="101"/>
  <c r="Q83" i="101" s="1"/>
  <c r="N83" i="101"/>
  <c r="O82" i="101"/>
  <c r="Q82" i="101" s="1"/>
  <c r="N82" i="101"/>
  <c r="O81" i="101"/>
  <c r="Q81" i="101" s="1"/>
  <c r="N81" i="101"/>
  <c r="Q80" i="101"/>
  <c r="O80" i="101"/>
  <c r="N80" i="101"/>
  <c r="O79" i="101"/>
  <c r="Q79" i="101" s="1"/>
  <c r="N79" i="101"/>
  <c r="O78" i="101"/>
  <c r="Q78" i="101" s="1"/>
  <c r="N78" i="101"/>
  <c r="O77" i="101"/>
  <c r="Q77" i="101" s="1"/>
  <c r="N77" i="101"/>
  <c r="O76" i="101"/>
  <c r="Q76" i="101" s="1"/>
  <c r="N76" i="101"/>
  <c r="O75" i="101"/>
  <c r="Q75" i="101" s="1"/>
  <c r="N75" i="101"/>
  <c r="O74" i="101"/>
  <c r="Q74" i="101" s="1"/>
  <c r="N74" i="101"/>
  <c r="Q73" i="101"/>
  <c r="O73" i="101"/>
  <c r="N73" i="101"/>
  <c r="Q72" i="101"/>
  <c r="O72" i="101"/>
  <c r="N72" i="101"/>
  <c r="O69" i="101"/>
  <c r="Q69" i="101" s="1"/>
  <c r="N69" i="101"/>
  <c r="O68" i="101"/>
  <c r="Q68" i="101" s="1"/>
  <c r="N68" i="101"/>
  <c r="O67" i="101"/>
  <c r="Q67" i="101" s="1"/>
  <c r="N67" i="101"/>
  <c r="O66" i="101"/>
  <c r="Q66" i="101" s="1"/>
  <c r="N66" i="101"/>
  <c r="B64" i="101"/>
  <c r="O63" i="101"/>
  <c r="Q63" i="101" s="1"/>
  <c r="N63" i="101"/>
  <c r="O62" i="101"/>
  <c r="Q62" i="101" s="1"/>
  <c r="N62" i="101"/>
  <c r="O61" i="101"/>
  <c r="Q61" i="101" s="1"/>
  <c r="N61" i="101"/>
  <c r="B59" i="101"/>
  <c r="O58" i="101"/>
  <c r="Q58" i="101" s="1"/>
  <c r="N58" i="101"/>
  <c r="Q57" i="101"/>
  <c r="O57" i="101"/>
  <c r="N57" i="101"/>
  <c r="B55" i="101"/>
  <c r="Q54" i="101"/>
  <c r="O54" i="101"/>
  <c r="N54" i="101"/>
  <c r="O53" i="101"/>
  <c r="Q53" i="101" s="1"/>
  <c r="N53" i="101"/>
  <c r="B50" i="101"/>
  <c r="O49" i="101"/>
  <c r="Q49" i="101" s="1"/>
  <c r="N49" i="101"/>
  <c r="O48" i="101"/>
  <c r="Q48" i="101" s="1"/>
  <c r="N48" i="101"/>
  <c r="O47" i="101"/>
  <c r="Q47" i="101" s="1"/>
  <c r="N47" i="101"/>
  <c r="O43" i="101"/>
  <c r="Q43" i="101" s="1"/>
  <c r="N43" i="101"/>
  <c r="Q42" i="101"/>
  <c r="O42" i="101"/>
  <c r="N42" i="101"/>
  <c r="O41" i="101"/>
  <c r="Q41" i="101" s="1"/>
  <c r="N41" i="101"/>
  <c r="O40" i="101"/>
  <c r="Q40" i="101" s="1"/>
  <c r="N40" i="101"/>
  <c r="B37" i="101"/>
  <c r="O36" i="101"/>
  <c r="Q36" i="101" s="1"/>
  <c r="N36" i="101"/>
  <c r="O35" i="101"/>
  <c r="Q35" i="101" s="1"/>
  <c r="N35" i="101"/>
  <c r="O34" i="101"/>
  <c r="Q34" i="101" s="1"/>
  <c r="N34" i="101"/>
  <c r="O33" i="101"/>
  <c r="Q33" i="101" s="1"/>
  <c r="N33" i="101"/>
  <c r="O32" i="101"/>
  <c r="Q32" i="101" s="1"/>
  <c r="N32" i="101"/>
  <c r="Q31" i="101"/>
  <c r="O31" i="101"/>
  <c r="N31" i="101"/>
  <c r="O30" i="101"/>
  <c r="Q30" i="101" s="1"/>
  <c r="N30" i="101"/>
  <c r="O29" i="101"/>
  <c r="Q29" i="101" s="1"/>
  <c r="N29" i="101"/>
  <c r="O28" i="101"/>
  <c r="Q28" i="101" s="1"/>
  <c r="N28" i="101"/>
  <c r="Q27" i="101"/>
  <c r="O27" i="101"/>
  <c r="N27" i="101"/>
  <c r="O26" i="101"/>
  <c r="Q26" i="101" s="1"/>
  <c r="N26" i="101"/>
  <c r="O25" i="101"/>
  <c r="Q25" i="101" s="1"/>
  <c r="N25" i="101"/>
  <c r="O24" i="101"/>
  <c r="Q24" i="101" s="1"/>
  <c r="N24" i="101"/>
  <c r="E20" i="101"/>
  <c r="F20" i="101" s="1"/>
  <c r="G20" i="101" s="1"/>
  <c r="H20" i="101" s="1"/>
  <c r="I20" i="101" s="1"/>
  <c r="J20" i="101" s="1"/>
  <c r="K20" i="101" s="1"/>
  <c r="L20" i="101" s="1"/>
  <c r="M20" i="101" s="1"/>
  <c r="N20" i="101" s="1"/>
  <c r="O20" i="101" s="1"/>
  <c r="P20" i="101" s="1"/>
  <c r="Q20" i="101" s="1"/>
  <c r="O86" i="86"/>
  <c r="Q86" i="86" s="1"/>
  <c r="N86" i="86"/>
  <c r="B84" i="86"/>
  <c r="O83" i="86"/>
  <c r="Q83" i="86" s="1"/>
  <c r="N83" i="86"/>
  <c r="Q82" i="86"/>
  <c r="O82" i="86"/>
  <c r="N82" i="86"/>
  <c r="Q81" i="86"/>
  <c r="O81" i="86"/>
  <c r="N81" i="86"/>
  <c r="O80" i="86"/>
  <c r="Q80" i="86" s="1"/>
  <c r="N80" i="86"/>
  <c r="O79" i="86"/>
  <c r="Q79" i="86" s="1"/>
  <c r="N79" i="86"/>
  <c r="O78" i="86"/>
  <c r="Q78" i="86" s="1"/>
  <c r="N78" i="86"/>
  <c r="O77" i="86"/>
  <c r="Q77" i="86" s="1"/>
  <c r="N77" i="86"/>
  <c r="O76" i="86"/>
  <c r="Q76" i="86" s="1"/>
  <c r="N76" i="86"/>
  <c r="O75" i="86"/>
  <c r="Q75" i="86" s="1"/>
  <c r="N75" i="86"/>
  <c r="Q74" i="86"/>
  <c r="O74" i="86"/>
  <c r="N74" i="86"/>
  <c r="O73" i="86"/>
  <c r="Q73" i="86" s="1"/>
  <c r="N73" i="86"/>
  <c r="O72" i="86"/>
  <c r="Q72" i="86" s="1"/>
  <c r="N72" i="86"/>
  <c r="O69" i="86"/>
  <c r="Q69" i="86" s="1"/>
  <c r="N69" i="86"/>
  <c r="Q68" i="86"/>
  <c r="O68" i="86"/>
  <c r="N68" i="86"/>
  <c r="O67" i="86"/>
  <c r="Q67" i="86" s="1"/>
  <c r="N67" i="86"/>
  <c r="O66" i="86"/>
  <c r="Q66" i="86" s="1"/>
  <c r="N66" i="86"/>
  <c r="B64" i="86"/>
  <c r="O63" i="86"/>
  <c r="Q63" i="86" s="1"/>
  <c r="N63" i="86"/>
  <c r="O62" i="86"/>
  <c r="Q62" i="86" s="1"/>
  <c r="N62" i="86"/>
  <c r="Q61" i="86"/>
  <c r="O61" i="86"/>
  <c r="N61" i="86"/>
  <c r="B59" i="86"/>
  <c r="Q58" i="86"/>
  <c r="O58" i="86"/>
  <c r="N58" i="86"/>
  <c r="O57" i="86"/>
  <c r="Q57" i="86" s="1"/>
  <c r="N57" i="86"/>
  <c r="B55" i="86"/>
  <c r="O54" i="86"/>
  <c r="Q54" i="86" s="1"/>
  <c r="N54" i="86"/>
  <c r="O53" i="86"/>
  <c r="Q53" i="86" s="1"/>
  <c r="N53" i="86"/>
  <c r="B50" i="86"/>
  <c r="O49" i="86"/>
  <c r="Q49" i="86" s="1"/>
  <c r="N49" i="86"/>
  <c r="O48" i="86"/>
  <c r="Q48" i="86" s="1"/>
  <c r="N48" i="86"/>
  <c r="Q47" i="86"/>
  <c r="O47" i="86"/>
  <c r="N47" i="86"/>
  <c r="Q43" i="86"/>
  <c r="O43" i="86"/>
  <c r="N43" i="86"/>
  <c r="O42" i="86"/>
  <c r="Q42" i="86" s="1"/>
  <c r="N42" i="86"/>
  <c r="O41" i="86"/>
  <c r="Q41" i="86" s="1"/>
  <c r="N41" i="86"/>
  <c r="O40" i="86"/>
  <c r="Q40" i="86" s="1"/>
  <c r="N40" i="86"/>
  <c r="B37" i="86"/>
  <c r="O36" i="86"/>
  <c r="Q36" i="86" s="1"/>
  <c r="N36" i="86"/>
  <c r="O35" i="86"/>
  <c r="Q35" i="86" s="1"/>
  <c r="N35" i="86"/>
  <c r="O34" i="86"/>
  <c r="Q34" i="86" s="1"/>
  <c r="N34" i="86"/>
  <c r="O33" i="86"/>
  <c r="Q33" i="86" s="1"/>
  <c r="N33" i="86"/>
  <c r="Q32" i="86"/>
  <c r="O32" i="86"/>
  <c r="N32" i="86"/>
  <c r="O31" i="86"/>
  <c r="Q31" i="86" s="1"/>
  <c r="N31" i="86"/>
  <c r="O30" i="86"/>
  <c r="Q30" i="86" s="1"/>
  <c r="N30" i="86"/>
  <c r="O29" i="86"/>
  <c r="Q29" i="86" s="1"/>
  <c r="N29" i="86"/>
  <c r="Q28" i="86"/>
  <c r="O28" i="86"/>
  <c r="N28" i="86"/>
  <c r="O27" i="86"/>
  <c r="Q27" i="86" s="1"/>
  <c r="N27" i="86"/>
  <c r="O26" i="86"/>
  <c r="Q26" i="86" s="1"/>
  <c r="N26" i="86"/>
  <c r="O25" i="86"/>
  <c r="Q25" i="86" s="1"/>
  <c r="N25" i="86"/>
  <c r="O24" i="86"/>
  <c r="Q24" i="86" s="1"/>
  <c r="N24" i="86"/>
  <c r="E20" i="86"/>
  <c r="F20" i="86" s="1"/>
  <c r="G20" i="86" s="1"/>
  <c r="H20" i="86" s="1"/>
  <c r="I20" i="86" s="1"/>
  <c r="J20" i="86" s="1"/>
  <c r="K20" i="86" s="1"/>
  <c r="L20" i="86" s="1"/>
  <c r="M20" i="86" s="1"/>
  <c r="N20" i="86" s="1"/>
  <c r="O20" i="86" s="1"/>
  <c r="P20" i="86" s="1"/>
  <c r="Q20" i="86" s="1"/>
  <c r="Q86" i="47"/>
  <c r="O86" i="47"/>
  <c r="N86" i="47"/>
  <c r="B84" i="47"/>
  <c r="Q83" i="47"/>
  <c r="O83" i="47"/>
  <c r="N83" i="47"/>
  <c r="O82" i="47"/>
  <c r="Q82" i="47" s="1"/>
  <c r="N82" i="47"/>
  <c r="O81" i="47"/>
  <c r="Q81" i="47" s="1"/>
  <c r="N81" i="47"/>
  <c r="O80" i="47"/>
  <c r="Q80" i="47" s="1"/>
  <c r="N80" i="47"/>
  <c r="Q79" i="47"/>
  <c r="O79" i="47"/>
  <c r="N79" i="47"/>
  <c r="Q78" i="47"/>
  <c r="O78" i="47"/>
  <c r="N78" i="47"/>
  <c r="O77" i="47"/>
  <c r="Q77" i="47" s="1"/>
  <c r="N77" i="47"/>
  <c r="O76" i="47"/>
  <c r="Q76" i="47" s="1"/>
  <c r="N76" i="47"/>
  <c r="Q75" i="47"/>
  <c r="O75" i="47"/>
  <c r="N75" i="47"/>
  <c r="O74" i="47"/>
  <c r="Q74" i="47" s="1"/>
  <c r="N74" i="47"/>
  <c r="O73" i="47"/>
  <c r="Q73" i="47" s="1"/>
  <c r="N73" i="47"/>
  <c r="O72" i="47"/>
  <c r="Q72" i="47" s="1"/>
  <c r="N72" i="47"/>
  <c r="Q69" i="47"/>
  <c r="O69" i="47"/>
  <c r="N69" i="47"/>
  <c r="Q68" i="47"/>
  <c r="O68" i="47"/>
  <c r="N68" i="47"/>
  <c r="O67" i="47"/>
  <c r="Q67" i="47" s="1"/>
  <c r="N67" i="47"/>
  <c r="O66" i="47"/>
  <c r="Q66" i="47" s="1"/>
  <c r="N66" i="47"/>
  <c r="B64" i="47"/>
  <c r="O63" i="47"/>
  <c r="Q63" i="47" s="1"/>
  <c r="N63" i="47"/>
  <c r="O62" i="47"/>
  <c r="Q62" i="47" s="1"/>
  <c r="N62" i="47"/>
  <c r="Q61" i="47"/>
  <c r="O61" i="47"/>
  <c r="N61" i="47"/>
  <c r="B59" i="47"/>
  <c r="Q58" i="47"/>
  <c r="O58" i="47"/>
  <c r="N58" i="47"/>
  <c r="O57" i="47"/>
  <c r="Q57" i="47" s="1"/>
  <c r="N57" i="47"/>
  <c r="B55" i="47"/>
  <c r="O54" i="47"/>
  <c r="Q54" i="47" s="1"/>
  <c r="N54" i="47"/>
  <c r="O53" i="47"/>
  <c r="Q53" i="47" s="1"/>
  <c r="N53" i="47"/>
  <c r="B50" i="47"/>
  <c r="O49" i="47"/>
  <c r="Q49" i="47" s="1"/>
  <c r="N49" i="47"/>
  <c r="O48" i="47"/>
  <c r="Q48" i="47" s="1"/>
  <c r="N48" i="47"/>
  <c r="Q47" i="47"/>
  <c r="O47" i="47"/>
  <c r="N47" i="47"/>
  <c r="O43" i="47"/>
  <c r="Q43" i="47" s="1"/>
  <c r="N43" i="47"/>
  <c r="O42" i="47"/>
  <c r="Q42" i="47" s="1"/>
  <c r="N42" i="47"/>
  <c r="Q41" i="47"/>
  <c r="O41" i="47"/>
  <c r="N41" i="47"/>
  <c r="Q40" i="47"/>
  <c r="O40" i="47"/>
  <c r="N40" i="47"/>
  <c r="B37" i="47"/>
  <c r="Q36" i="47"/>
  <c r="O36" i="47"/>
  <c r="N36" i="47"/>
  <c r="O35" i="47"/>
  <c r="Q35" i="47" s="1"/>
  <c r="N35" i="47"/>
  <c r="O34" i="47"/>
  <c r="Q34" i="47" s="1"/>
  <c r="N34" i="47"/>
  <c r="O33" i="47"/>
  <c r="Q33" i="47" s="1"/>
  <c r="N33" i="47"/>
  <c r="O32" i="47"/>
  <c r="Q32" i="47" s="1"/>
  <c r="N32" i="47"/>
  <c r="O31" i="47"/>
  <c r="Q31" i="47" s="1"/>
  <c r="N31" i="47"/>
  <c r="O30" i="47"/>
  <c r="Q30" i="47" s="1"/>
  <c r="N30" i="47"/>
  <c r="Q29" i="47"/>
  <c r="O29" i="47"/>
  <c r="N29" i="47"/>
  <c r="O28" i="47"/>
  <c r="Q28" i="47" s="1"/>
  <c r="N28" i="47"/>
  <c r="O27" i="47"/>
  <c r="Q27" i="47" s="1"/>
  <c r="N27" i="47"/>
  <c r="O26" i="47"/>
  <c r="Q26" i="47" s="1"/>
  <c r="N26" i="47"/>
  <c r="Q25" i="47"/>
  <c r="O25" i="47"/>
  <c r="N25" i="47"/>
  <c r="O24" i="47"/>
  <c r="Q24" i="47" s="1"/>
  <c r="N24" i="47"/>
  <c r="E20" i="47"/>
  <c r="F20" i="47" s="1"/>
  <c r="G20" i="47" s="1"/>
  <c r="H20" i="47" s="1"/>
  <c r="I20" i="47" s="1"/>
  <c r="J20" i="47" s="1"/>
  <c r="K20" i="47" s="1"/>
  <c r="L20" i="47" s="1"/>
  <c r="M20" i="47" s="1"/>
  <c r="N20" i="47" s="1"/>
  <c r="O20" i="47" s="1"/>
  <c r="P20" i="47" s="1"/>
  <c r="Q20" i="47" s="1"/>
  <c r="Q86" i="112"/>
  <c r="O86" i="112"/>
  <c r="N86" i="112"/>
  <c r="B84" i="112"/>
  <c r="Q83" i="112"/>
  <c r="O83" i="112"/>
  <c r="N83" i="112"/>
  <c r="O82" i="112"/>
  <c r="Q82" i="112" s="1"/>
  <c r="N82" i="112"/>
  <c r="O81" i="112"/>
  <c r="Q81" i="112" s="1"/>
  <c r="N81" i="112"/>
  <c r="O80" i="112"/>
  <c r="Q80" i="112" s="1"/>
  <c r="N80" i="112"/>
  <c r="O79" i="112"/>
  <c r="Q79" i="112" s="1"/>
  <c r="N79" i="112"/>
  <c r="O78" i="112"/>
  <c r="Q78" i="112" s="1"/>
  <c r="N78" i="112"/>
  <c r="O77" i="112"/>
  <c r="Q77" i="112" s="1"/>
  <c r="N77" i="112"/>
  <c r="Q76" i="112"/>
  <c r="O76" i="112"/>
  <c r="N76" i="112"/>
  <c r="O75" i="112"/>
  <c r="Q75" i="112" s="1"/>
  <c r="N75" i="112"/>
  <c r="O74" i="112"/>
  <c r="Q74" i="112" s="1"/>
  <c r="N74" i="112"/>
  <c r="O73" i="112"/>
  <c r="Q73" i="112" s="1"/>
  <c r="N73" i="112"/>
  <c r="Q72" i="112"/>
  <c r="O72" i="112"/>
  <c r="N72" i="112"/>
  <c r="O69" i="112"/>
  <c r="Q69" i="112" s="1"/>
  <c r="N69" i="112"/>
  <c r="O68" i="112"/>
  <c r="Q68" i="112" s="1"/>
  <c r="N68" i="112"/>
  <c r="O67" i="112"/>
  <c r="Q67" i="112" s="1"/>
  <c r="N67" i="112"/>
  <c r="O66" i="112"/>
  <c r="Q66" i="112" s="1"/>
  <c r="N66" i="112"/>
  <c r="B64" i="112"/>
  <c r="O63" i="112"/>
  <c r="Q63" i="112" s="1"/>
  <c r="N63" i="112"/>
  <c r="Q62" i="112"/>
  <c r="O62" i="112"/>
  <c r="N62" i="112"/>
  <c r="O61" i="112"/>
  <c r="Q61" i="112" s="1"/>
  <c r="N61" i="112"/>
  <c r="B59" i="112"/>
  <c r="O58" i="112"/>
  <c r="Q58" i="112" s="1"/>
  <c r="N58" i="112"/>
  <c r="Q57" i="112"/>
  <c r="O57" i="112"/>
  <c r="N57" i="112"/>
  <c r="B55" i="112"/>
  <c r="O54" i="112"/>
  <c r="Q54" i="112" s="1"/>
  <c r="N54" i="112"/>
  <c r="Q53" i="112"/>
  <c r="O53" i="112"/>
  <c r="N53" i="112"/>
  <c r="B50" i="112"/>
  <c r="Q49" i="112"/>
  <c r="O49" i="112"/>
  <c r="N49" i="112"/>
  <c r="O48" i="112"/>
  <c r="Q48" i="112" s="1"/>
  <c r="N48" i="112"/>
  <c r="O47" i="112"/>
  <c r="Q47" i="112" s="1"/>
  <c r="N47" i="112"/>
  <c r="O43" i="112"/>
  <c r="Q43" i="112" s="1"/>
  <c r="N43" i="112"/>
  <c r="Q42" i="112"/>
  <c r="O42" i="112"/>
  <c r="N42" i="112"/>
  <c r="O41" i="112"/>
  <c r="Q41" i="112" s="1"/>
  <c r="N41" i="112"/>
  <c r="O40" i="112"/>
  <c r="Q40" i="112" s="1"/>
  <c r="N40" i="112"/>
  <c r="B37" i="112"/>
  <c r="O36" i="112"/>
  <c r="Q36" i="112" s="1"/>
  <c r="N36" i="112"/>
  <c r="O35" i="112"/>
  <c r="Q35" i="112" s="1"/>
  <c r="N35" i="112"/>
  <c r="Q34" i="112"/>
  <c r="O34" i="112"/>
  <c r="N34" i="112"/>
  <c r="Q33" i="112"/>
  <c r="O33" i="112"/>
  <c r="N33" i="112"/>
  <c r="O32" i="112"/>
  <c r="Q32" i="112" s="1"/>
  <c r="N32" i="112"/>
  <c r="O31" i="112"/>
  <c r="Q31" i="112" s="1"/>
  <c r="N31" i="112"/>
  <c r="Q30" i="112"/>
  <c r="O30" i="112"/>
  <c r="N30" i="112"/>
  <c r="O29" i="112"/>
  <c r="Q29" i="112" s="1"/>
  <c r="N29" i="112"/>
  <c r="O28" i="112"/>
  <c r="Q28" i="112" s="1"/>
  <c r="N28" i="112"/>
  <c r="O27" i="112"/>
  <c r="Q27" i="112" s="1"/>
  <c r="N27" i="112"/>
  <c r="Q26" i="112"/>
  <c r="O26" i="112"/>
  <c r="N26" i="112"/>
  <c r="Q25" i="112"/>
  <c r="O25" i="112"/>
  <c r="N25" i="112"/>
  <c r="O24" i="112"/>
  <c r="Q24" i="112" s="1"/>
  <c r="N24" i="112"/>
  <c r="E20" i="112"/>
  <c r="F20" i="112" s="1"/>
  <c r="G20" i="112" s="1"/>
  <c r="H20" i="112" s="1"/>
  <c r="I20" i="112" s="1"/>
  <c r="J20" i="112" s="1"/>
  <c r="K20" i="112" s="1"/>
  <c r="L20" i="112" s="1"/>
  <c r="M20" i="112" s="1"/>
  <c r="N20" i="112" s="1"/>
  <c r="O20" i="112" s="1"/>
  <c r="P20" i="112" s="1"/>
  <c r="Q20" i="112" s="1"/>
  <c r="O86" i="88"/>
  <c r="Q86" i="88" s="1"/>
  <c r="N86" i="88"/>
  <c r="B84" i="88"/>
  <c r="O83" i="88"/>
  <c r="Q83" i="88" s="1"/>
  <c r="N83" i="88"/>
  <c r="O82" i="88"/>
  <c r="Q82" i="88" s="1"/>
  <c r="N82" i="88"/>
  <c r="Q81" i="88"/>
  <c r="O81" i="88"/>
  <c r="N81" i="88"/>
  <c r="O80" i="88"/>
  <c r="Q80" i="88" s="1"/>
  <c r="N80" i="88"/>
  <c r="O79" i="88"/>
  <c r="Q79" i="88" s="1"/>
  <c r="N79" i="88"/>
  <c r="O78" i="88"/>
  <c r="Q78" i="88" s="1"/>
  <c r="N78" i="88"/>
  <c r="Q77" i="88"/>
  <c r="O77" i="88"/>
  <c r="N77" i="88"/>
  <c r="Q76" i="88"/>
  <c r="O76" i="88"/>
  <c r="N76" i="88"/>
  <c r="O75" i="88"/>
  <c r="Q75" i="88" s="1"/>
  <c r="N75" i="88"/>
  <c r="O74" i="88"/>
  <c r="Q74" i="88" s="1"/>
  <c r="N74" i="88"/>
  <c r="O73" i="88"/>
  <c r="Q73" i="88" s="1"/>
  <c r="N73" i="88"/>
  <c r="O72" i="88"/>
  <c r="Q72" i="88" s="1"/>
  <c r="N72" i="88"/>
  <c r="O69" i="88"/>
  <c r="Q69" i="88" s="1"/>
  <c r="N69" i="88"/>
  <c r="O68" i="88"/>
  <c r="Q68" i="88" s="1"/>
  <c r="N68" i="88"/>
  <c r="Q67" i="88"/>
  <c r="O67" i="88"/>
  <c r="N67" i="88"/>
  <c r="O66" i="88"/>
  <c r="Q66" i="88" s="1"/>
  <c r="N66" i="88"/>
  <c r="B64" i="88"/>
  <c r="O63" i="88"/>
  <c r="Q63" i="88" s="1"/>
  <c r="N63" i="88"/>
  <c r="O62" i="88"/>
  <c r="Q62" i="88" s="1"/>
  <c r="N62" i="88"/>
  <c r="O61" i="88"/>
  <c r="Q61" i="88" s="1"/>
  <c r="N61" i="88"/>
  <c r="B59" i="88"/>
  <c r="O58" i="88"/>
  <c r="Q58" i="88" s="1"/>
  <c r="N58" i="88"/>
  <c r="Q57" i="88"/>
  <c r="O57" i="88"/>
  <c r="N57" i="88"/>
  <c r="B55" i="88"/>
  <c r="O54" i="88"/>
  <c r="Q54" i="88" s="1"/>
  <c r="N54" i="88"/>
  <c r="O53" i="88"/>
  <c r="Q53" i="88" s="1"/>
  <c r="N53" i="88"/>
  <c r="B50" i="88"/>
  <c r="O49" i="88"/>
  <c r="Q49" i="88" s="1"/>
  <c r="N49" i="88"/>
  <c r="O48" i="88"/>
  <c r="Q48" i="88" s="1"/>
  <c r="N48" i="88"/>
  <c r="O47" i="88"/>
  <c r="Q47" i="88" s="1"/>
  <c r="N47" i="88"/>
  <c r="O43" i="88"/>
  <c r="Q43" i="88" s="1"/>
  <c r="N43" i="88"/>
  <c r="O42" i="88"/>
  <c r="Q42" i="88" s="1"/>
  <c r="N42" i="88"/>
  <c r="O41" i="88"/>
  <c r="Q41" i="88" s="1"/>
  <c r="N41" i="88"/>
  <c r="O40" i="88"/>
  <c r="Q40" i="88" s="1"/>
  <c r="N40" i="88"/>
  <c r="B37" i="88"/>
  <c r="O36" i="88"/>
  <c r="Q36" i="88" s="1"/>
  <c r="N36" i="88"/>
  <c r="O35" i="88"/>
  <c r="Q35" i="88" s="1"/>
  <c r="N35" i="88"/>
  <c r="O34" i="88"/>
  <c r="Q34" i="88" s="1"/>
  <c r="N34" i="88"/>
  <c r="O33" i="88"/>
  <c r="Q33" i="88" s="1"/>
  <c r="N33" i="88"/>
  <c r="O32" i="88"/>
  <c r="Q32" i="88" s="1"/>
  <c r="N32" i="88"/>
  <c r="O31" i="88"/>
  <c r="Q31" i="88" s="1"/>
  <c r="N31" i="88"/>
  <c r="O30" i="88"/>
  <c r="Q30" i="88" s="1"/>
  <c r="N30" i="88"/>
  <c r="O29" i="88"/>
  <c r="Q29" i="88" s="1"/>
  <c r="N29" i="88"/>
  <c r="Q28" i="88"/>
  <c r="O28" i="88"/>
  <c r="N28" i="88"/>
  <c r="O27" i="88"/>
  <c r="Q27" i="88" s="1"/>
  <c r="N27" i="88"/>
  <c r="Q26" i="88"/>
  <c r="O26" i="88"/>
  <c r="N26" i="88"/>
  <c r="O25" i="88"/>
  <c r="Q25" i="88" s="1"/>
  <c r="N25" i="88"/>
  <c r="O24" i="88"/>
  <c r="Q24" i="88" s="1"/>
  <c r="N24" i="88"/>
  <c r="E20" i="88"/>
  <c r="F20" i="88" s="1"/>
  <c r="G20" i="88" s="1"/>
  <c r="H20" i="88" s="1"/>
  <c r="I20" i="88" s="1"/>
  <c r="J20" i="88" s="1"/>
  <c r="K20" i="88" s="1"/>
  <c r="L20" i="88" s="1"/>
  <c r="M20" i="88" s="1"/>
  <c r="N20" i="88" s="1"/>
  <c r="O20" i="88" s="1"/>
  <c r="P20" i="88" s="1"/>
  <c r="Q20" i="88" s="1"/>
  <c r="O86" i="89"/>
  <c r="Q86" i="89" s="1"/>
  <c r="N86" i="89"/>
  <c r="B84" i="89"/>
  <c r="O83" i="89"/>
  <c r="Q83" i="89" s="1"/>
  <c r="N83" i="89"/>
  <c r="O82" i="89"/>
  <c r="Q82" i="89" s="1"/>
  <c r="N82" i="89"/>
  <c r="O81" i="89"/>
  <c r="Q81" i="89" s="1"/>
  <c r="N81" i="89"/>
  <c r="O80" i="89"/>
  <c r="Q80" i="89" s="1"/>
  <c r="N80" i="89"/>
  <c r="O79" i="89"/>
  <c r="Q79" i="89" s="1"/>
  <c r="N79" i="89"/>
  <c r="Q78" i="89"/>
  <c r="O78" i="89"/>
  <c r="N78" i="89"/>
  <c r="O77" i="89"/>
  <c r="Q77" i="89" s="1"/>
  <c r="N77" i="89"/>
  <c r="O76" i="89"/>
  <c r="Q76" i="89" s="1"/>
  <c r="N76" i="89"/>
  <c r="O75" i="89"/>
  <c r="Q75" i="89" s="1"/>
  <c r="N75" i="89"/>
  <c r="O74" i="89"/>
  <c r="Q74" i="89" s="1"/>
  <c r="N74" i="89"/>
  <c r="O73" i="89"/>
  <c r="Q73" i="89" s="1"/>
  <c r="N73" i="89"/>
  <c r="O72" i="89"/>
  <c r="Q72" i="89" s="1"/>
  <c r="N72" i="89"/>
  <c r="O69" i="89"/>
  <c r="Q69" i="89" s="1"/>
  <c r="N69" i="89"/>
  <c r="O68" i="89"/>
  <c r="Q68" i="89" s="1"/>
  <c r="N68" i="89"/>
  <c r="O67" i="89"/>
  <c r="Q67" i="89" s="1"/>
  <c r="N67" i="89"/>
  <c r="O66" i="89"/>
  <c r="Q66" i="89" s="1"/>
  <c r="N66" i="89"/>
  <c r="B64" i="89"/>
  <c r="O63" i="89"/>
  <c r="Q63" i="89" s="1"/>
  <c r="N63" i="89"/>
  <c r="O62" i="89"/>
  <c r="Q62" i="89" s="1"/>
  <c r="N62" i="89"/>
  <c r="O61" i="89"/>
  <c r="Q61" i="89" s="1"/>
  <c r="N61" i="89"/>
  <c r="B59" i="89"/>
  <c r="O58" i="89"/>
  <c r="Q58" i="89" s="1"/>
  <c r="N58" i="89"/>
  <c r="O57" i="89"/>
  <c r="Q57" i="89" s="1"/>
  <c r="N57" i="89"/>
  <c r="B55" i="89"/>
  <c r="O54" i="89"/>
  <c r="Q54" i="89" s="1"/>
  <c r="N54" i="89"/>
  <c r="O53" i="89"/>
  <c r="Q53" i="89" s="1"/>
  <c r="N53" i="89"/>
  <c r="B50" i="89"/>
  <c r="O49" i="89"/>
  <c r="Q49" i="89" s="1"/>
  <c r="N49" i="89"/>
  <c r="O48" i="89"/>
  <c r="Q48" i="89" s="1"/>
  <c r="N48" i="89"/>
  <c r="O47" i="89"/>
  <c r="Q47" i="89" s="1"/>
  <c r="N47" i="89"/>
  <c r="Q43" i="89"/>
  <c r="O43" i="89"/>
  <c r="N43" i="89"/>
  <c r="O42" i="89"/>
  <c r="Q42" i="89" s="1"/>
  <c r="N42" i="89"/>
  <c r="O41" i="89"/>
  <c r="Q41" i="89" s="1"/>
  <c r="N41" i="89"/>
  <c r="O40" i="89"/>
  <c r="Q40" i="89" s="1"/>
  <c r="N40" i="89"/>
  <c r="B37" i="89"/>
  <c r="O36" i="89"/>
  <c r="Q36" i="89" s="1"/>
  <c r="N36" i="89"/>
  <c r="O35" i="89"/>
  <c r="Q35" i="89" s="1"/>
  <c r="N35" i="89"/>
  <c r="O34" i="89"/>
  <c r="Q34" i="89" s="1"/>
  <c r="N34" i="89"/>
  <c r="O33" i="89"/>
  <c r="Q33" i="89" s="1"/>
  <c r="N33" i="89"/>
  <c r="O32" i="89"/>
  <c r="Q32" i="89" s="1"/>
  <c r="N32" i="89"/>
  <c r="O31" i="89"/>
  <c r="Q31" i="89" s="1"/>
  <c r="N31" i="89"/>
  <c r="O30" i="89"/>
  <c r="Q30" i="89" s="1"/>
  <c r="N30" i="89"/>
  <c r="O29" i="89"/>
  <c r="Q29" i="89" s="1"/>
  <c r="N29" i="89"/>
  <c r="O28" i="89"/>
  <c r="Q28" i="89" s="1"/>
  <c r="N28" i="89"/>
  <c r="O27" i="89"/>
  <c r="Q27" i="89" s="1"/>
  <c r="N27" i="89"/>
  <c r="Q26" i="89"/>
  <c r="O26" i="89"/>
  <c r="N26" i="89"/>
  <c r="O25" i="89"/>
  <c r="Q25" i="89" s="1"/>
  <c r="N25" i="89"/>
  <c r="O24" i="89"/>
  <c r="Q24" i="89" s="1"/>
  <c r="N24" i="89"/>
  <c r="F20" i="89"/>
  <c r="G20" i="89" s="1"/>
  <c r="H20" i="89" s="1"/>
  <c r="I20" i="89" s="1"/>
  <c r="J20" i="89" s="1"/>
  <c r="K20" i="89" s="1"/>
  <c r="L20" i="89" s="1"/>
  <c r="M20" i="89" s="1"/>
  <c r="N20" i="89" s="1"/>
  <c r="O20" i="89" s="1"/>
  <c r="P20" i="89" s="1"/>
  <c r="Q20" i="89" s="1"/>
  <c r="E20" i="89"/>
  <c r="O86" i="104"/>
  <c r="Q86" i="104" s="1"/>
  <c r="N86" i="104"/>
  <c r="B84" i="104"/>
  <c r="O83" i="104"/>
  <c r="Q83" i="104" s="1"/>
  <c r="N83" i="104"/>
  <c r="O82" i="104"/>
  <c r="Q82" i="104" s="1"/>
  <c r="N82" i="104"/>
  <c r="Q81" i="104"/>
  <c r="O81" i="104"/>
  <c r="N81" i="104"/>
  <c r="O80" i="104"/>
  <c r="Q80" i="104" s="1"/>
  <c r="N80" i="104"/>
  <c r="O79" i="104"/>
  <c r="Q79" i="104" s="1"/>
  <c r="N79" i="104"/>
  <c r="Q78" i="104"/>
  <c r="O78" i="104"/>
  <c r="N78" i="104"/>
  <c r="O77" i="104"/>
  <c r="Q77" i="104" s="1"/>
  <c r="N77" i="104"/>
  <c r="O76" i="104"/>
  <c r="Q76" i="104" s="1"/>
  <c r="N76" i="104"/>
  <c r="O75" i="104"/>
  <c r="Q75" i="104" s="1"/>
  <c r="N75" i="104"/>
  <c r="O74" i="104"/>
  <c r="Q74" i="104" s="1"/>
  <c r="N74" i="104"/>
  <c r="O73" i="104"/>
  <c r="Q73" i="104" s="1"/>
  <c r="N73" i="104"/>
  <c r="O72" i="104"/>
  <c r="Q72" i="104" s="1"/>
  <c r="N72" i="104"/>
  <c r="O69" i="104"/>
  <c r="Q69" i="104" s="1"/>
  <c r="N69" i="104"/>
  <c r="Q68" i="104"/>
  <c r="O68" i="104"/>
  <c r="N68" i="104"/>
  <c r="O67" i="104"/>
  <c r="Q67" i="104" s="1"/>
  <c r="N67" i="104"/>
  <c r="O66" i="104"/>
  <c r="Q66" i="104" s="1"/>
  <c r="N66" i="104"/>
  <c r="B64" i="104"/>
  <c r="O63" i="104"/>
  <c r="Q63" i="104" s="1"/>
  <c r="N63" i="104"/>
  <c r="O62" i="104"/>
  <c r="Q62" i="104" s="1"/>
  <c r="N62" i="104"/>
  <c r="O61" i="104"/>
  <c r="Q61" i="104" s="1"/>
  <c r="N61" i="104"/>
  <c r="B59" i="104"/>
  <c r="O58" i="104"/>
  <c r="Q58" i="104" s="1"/>
  <c r="N58" i="104"/>
  <c r="Q57" i="104"/>
  <c r="O57" i="104"/>
  <c r="N57" i="104"/>
  <c r="B55" i="104"/>
  <c r="Q54" i="104"/>
  <c r="O54" i="104"/>
  <c r="N54" i="104"/>
  <c r="O53" i="104"/>
  <c r="Q53" i="104" s="1"/>
  <c r="N53" i="104"/>
  <c r="B50" i="104"/>
  <c r="O49" i="104"/>
  <c r="Q49" i="104" s="1"/>
  <c r="N49" i="104"/>
  <c r="O48" i="104"/>
  <c r="Q48" i="104" s="1"/>
  <c r="N48" i="104"/>
  <c r="O47" i="104"/>
  <c r="Q47" i="104" s="1"/>
  <c r="N47" i="104"/>
  <c r="O43" i="104"/>
  <c r="Q43" i="104" s="1"/>
  <c r="N43" i="104"/>
  <c r="O42" i="104"/>
  <c r="Q42" i="104" s="1"/>
  <c r="N42" i="104"/>
  <c r="O41" i="104"/>
  <c r="Q41" i="104" s="1"/>
  <c r="N41" i="104"/>
  <c r="Q40" i="104"/>
  <c r="O40" i="104"/>
  <c r="N40" i="104"/>
  <c r="B37" i="104"/>
  <c r="Q36" i="104"/>
  <c r="O36" i="104"/>
  <c r="N36" i="104"/>
  <c r="O35" i="104"/>
  <c r="Q35" i="104" s="1"/>
  <c r="N35" i="104"/>
  <c r="O34" i="104"/>
  <c r="Q34" i="104" s="1"/>
  <c r="N34" i="104"/>
  <c r="O33" i="104"/>
  <c r="Q33" i="104" s="1"/>
  <c r="N33" i="104"/>
  <c r="O32" i="104"/>
  <c r="Q32" i="104" s="1"/>
  <c r="N32" i="104"/>
  <c r="O31" i="104"/>
  <c r="Q31" i="104" s="1"/>
  <c r="N31" i="104"/>
  <c r="O30" i="104"/>
  <c r="Q30" i="104" s="1"/>
  <c r="N30" i="104"/>
  <c r="O29" i="104"/>
  <c r="Q29" i="104" s="1"/>
  <c r="N29" i="104"/>
  <c r="Q28" i="104"/>
  <c r="O28" i="104"/>
  <c r="N28" i="104"/>
  <c r="O27" i="104"/>
  <c r="Q27" i="104" s="1"/>
  <c r="N27" i="104"/>
  <c r="O26" i="104"/>
  <c r="Q26" i="104" s="1"/>
  <c r="N26" i="104"/>
  <c r="O25" i="104"/>
  <c r="Q25" i="104" s="1"/>
  <c r="N25" i="104"/>
  <c r="Q24" i="104"/>
  <c r="O24" i="104"/>
  <c r="N24" i="104"/>
  <c r="E20" i="104"/>
  <c r="F20" i="104" s="1"/>
  <c r="G20" i="104" s="1"/>
  <c r="H20" i="104" s="1"/>
  <c r="I20" i="104" s="1"/>
  <c r="J20" i="104" s="1"/>
  <c r="K20" i="104" s="1"/>
  <c r="L20" i="104" s="1"/>
  <c r="M20" i="104" s="1"/>
  <c r="N20" i="104" s="1"/>
  <c r="O20" i="104" s="1"/>
  <c r="P20" i="104" s="1"/>
  <c r="Q20" i="104" s="1"/>
  <c r="A88" i="103" l="1"/>
  <c r="P86" i="106"/>
  <c r="P83" i="106"/>
  <c r="P82" i="106"/>
  <c r="P81" i="106"/>
  <c r="P80" i="106"/>
  <c r="P79" i="106"/>
  <c r="P78" i="106"/>
  <c r="P77" i="106"/>
  <c r="P76" i="106"/>
  <c r="P75" i="106"/>
  <c r="P74" i="106"/>
  <c r="P73" i="106"/>
  <c r="P72" i="106"/>
  <c r="P69" i="106"/>
  <c r="P68" i="106"/>
  <c r="P67" i="106"/>
  <c r="P66" i="106"/>
  <c r="P63" i="106"/>
  <c r="P62" i="106"/>
  <c r="P61" i="106"/>
  <c r="P58" i="106"/>
  <c r="P57" i="106"/>
  <c r="P54" i="106"/>
  <c r="P53" i="106"/>
  <c r="P49" i="106"/>
  <c r="P48" i="106"/>
  <c r="P47" i="106"/>
  <c r="P43" i="106"/>
  <c r="P42" i="106"/>
  <c r="P41" i="106"/>
  <c r="P40" i="106"/>
  <c r="P36" i="106"/>
  <c r="P35" i="106"/>
  <c r="P34" i="106"/>
  <c r="P33" i="106"/>
  <c r="P32" i="106"/>
  <c r="P31" i="106"/>
  <c r="P30" i="106"/>
  <c r="P29" i="106"/>
  <c r="P28" i="106"/>
  <c r="P27" i="106"/>
  <c r="P26" i="106"/>
  <c r="P25" i="106"/>
  <c r="M86" i="106"/>
  <c r="L86" i="106"/>
  <c r="K86" i="106"/>
  <c r="J86" i="106"/>
  <c r="I86" i="106"/>
  <c r="H86" i="106"/>
  <c r="G86" i="106"/>
  <c r="F86" i="106"/>
  <c r="E86" i="106"/>
  <c r="D86" i="106"/>
  <c r="M83" i="106"/>
  <c r="L83" i="106"/>
  <c r="K83" i="106"/>
  <c r="J83" i="106"/>
  <c r="I83" i="106"/>
  <c r="H83" i="106"/>
  <c r="G83" i="106"/>
  <c r="F83" i="106"/>
  <c r="E83" i="106"/>
  <c r="D83" i="106"/>
  <c r="M82" i="106"/>
  <c r="L82" i="106"/>
  <c r="K82" i="106"/>
  <c r="J82" i="106"/>
  <c r="I82" i="106"/>
  <c r="H82" i="106"/>
  <c r="G82" i="106"/>
  <c r="F82" i="106"/>
  <c r="E82" i="106"/>
  <c r="D82" i="106"/>
  <c r="M81" i="106"/>
  <c r="L81" i="106"/>
  <c r="K81" i="106"/>
  <c r="J81" i="106"/>
  <c r="I81" i="106"/>
  <c r="H81" i="106"/>
  <c r="G81" i="106"/>
  <c r="F81" i="106"/>
  <c r="E81" i="106"/>
  <c r="D81" i="106"/>
  <c r="M80" i="106"/>
  <c r="L80" i="106"/>
  <c r="K80" i="106"/>
  <c r="J80" i="106"/>
  <c r="I80" i="106"/>
  <c r="H80" i="106"/>
  <c r="G80" i="106"/>
  <c r="O80" i="106" s="1"/>
  <c r="Q80" i="106" s="1"/>
  <c r="F80" i="106"/>
  <c r="E80" i="106"/>
  <c r="D80" i="106"/>
  <c r="M79" i="106"/>
  <c r="L79" i="106"/>
  <c r="K79" i="106"/>
  <c r="J79" i="106"/>
  <c r="I79" i="106"/>
  <c r="H79" i="106"/>
  <c r="G79" i="106"/>
  <c r="F79" i="106"/>
  <c r="E79" i="106"/>
  <c r="D79" i="106"/>
  <c r="M78" i="106"/>
  <c r="L78" i="106"/>
  <c r="K78" i="106"/>
  <c r="J78" i="106"/>
  <c r="I78" i="106"/>
  <c r="H78" i="106"/>
  <c r="G78" i="106"/>
  <c r="O78" i="106" s="1"/>
  <c r="F78" i="106"/>
  <c r="E78" i="106"/>
  <c r="D78" i="106"/>
  <c r="M77" i="106"/>
  <c r="L77" i="106"/>
  <c r="K77" i="106"/>
  <c r="J77" i="106"/>
  <c r="I77" i="106"/>
  <c r="H77" i="106"/>
  <c r="G77" i="106"/>
  <c r="F77" i="106"/>
  <c r="E77" i="106"/>
  <c r="D77" i="106"/>
  <c r="M76" i="106"/>
  <c r="L76" i="106"/>
  <c r="K76" i="106"/>
  <c r="J76" i="106"/>
  <c r="I76" i="106"/>
  <c r="H76" i="106"/>
  <c r="G76" i="106"/>
  <c r="F76" i="106"/>
  <c r="E76" i="106"/>
  <c r="D76" i="106"/>
  <c r="M75" i="106"/>
  <c r="L75" i="106"/>
  <c r="K75" i="106"/>
  <c r="J75" i="106"/>
  <c r="I75" i="106"/>
  <c r="H75" i="106"/>
  <c r="G75" i="106"/>
  <c r="F75" i="106"/>
  <c r="E75" i="106"/>
  <c r="D75" i="106"/>
  <c r="M74" i="106"/>
  <c r="L74" i="106"/>
  <c r="K74" i="106"/>
  <c r="J74" i="106"/>
  <c r="I74" i="106"/>
  <c r="H74" i="106"/>
  <c r="G74" i="106"/>
  <c r="F74" i="106"/>
  <c r="N74" i="106" s="1"/>
  <c r="E74" i="106"/>
  <c r="D74" i="106"/>
  <c r="M73" i="106"/>
  <c r="L73" i="106"/>
  <c r="K73" i="106"/>
  <c r="J73" i="106"/>
  <c r="I73" i="106"/>
  <c r="H73" i="106"/>
  <c r="G73" i="106"/>
  <c r="F73" i="106"/>
  <c r="E73" i="106"/>
  <c r="D73" i="106"/>
  <c r="M72" i="106"/>
  <c r="L72" i="106"/>
  <c r="K72" i="106"/>
  <c r="J72" i="106"/>
  <c r="I72" i="106"/>
  <c r="H72" i="106"/>
  <c r="G72" i="106"/>
  <c r="F72" i="106"/>
  <c r="E72" i="106"/>
  <c r="D72" i="106"/>
  <c r="M69" i="106"/>
  <c r="L69" i="106"/>
  <c r="K69" i="106"/>
  <c r="J69" i="106"/>
  <c r="I69" i="106"/>
  <c r="H69" i="106"/>
  <c r="G69" i="106"/>
  <c r="F69" i="106"/>
  <c r="E69" i="106"/>
  <c r="D69" i="106"/>
  <c r="M68" i="106"/>
  <c r="L68" i="106"/>
  <c r="K68" i="106"/>
  <c r="J68" i="106"/>
  <c r="I68" i="106"/>
  <c r="H68" i="106"/>
  <c r="G68" i="106"/>
  <c r="F68" i="106"/>
  <c r="E68" i="106"/>
  <c r="D68" i="106"/>
  <c r="M67" i="106"/>
  <c r="L67" i="106"/>
  <c r="K67" i="106"/>
  <c r="J67" i="106"/>
  <c r="I67" i="106"/>
  <c r="H67" i="106"/>
  <c r="G67" i="106"/>
  <c r="F67" i="106"/>
  <c r="E67" i="106"/>
  <c r="D67" i="106"/>
  <c r="M66" i="106"/>
  <c r="L66" i="106"/>
  <c r="K66" i="106"/>
  <c r="J66" i="106"/>
  <c r="I66" i="106"/>
  <c r="H66" i="106"/>
  <c r="G66" i="106"/>
  <c r="F66" i="106"/>
  <c r="E66" i="106"/>
  <c r="D66" i="106"/>
  <c r="M63" i="106"/>
  <c r="L63" i="106"/>
  <c r="K63" i="106"/>
  <c r="J63" i="106"/>
  <c r="I63" i="106"/>
  <c r="H63" i="106"/>
  <c r="G63" i="106"/>
  <c r="F63" i="106"/>
  <c r="E63" i="106"/>
  <c r="D63" i="106"/>
  <c r="M62" i="106"/>
  <c r="L62" i="106"/>
  <c r="K62" i="106"/>
  <c r="J62" i="106"/>
  <c r="I62" i="106"/>
  <c r="H62" i="106"/>
  <c r="G62" i="106"/>
  <c r="F62" i="106"/>
  <c r="E62" i="106"/>
  <c r="D62" i="106"/>
  <c r="M61" i="106"/>
  <c r="L61" i="106"/>
  <c r="K61" i="106"/>
  <c r="J61" i="106"/>
  <c r="I61" i="106"/>
  <c r="H61" i="106"/>
  <c r="G61" i="106"/>
  <c r="F61" i="106"/>
  <c r="E61" i="106"/>
  <c r="D61" i="106"/>
  <c r="M58" i="106"/>
  <c r="L58" i="106"/>
  <c r="K58" i="106"/>
  <c r="J58" i="106"/>
  <c r="I58" i="106"/>
  <c r="H58" i="106"/>
  <c r="G58" i="106"/>
  <c r="F58" i="106"/>
  <c r="E58" i="106"/>
  <c r="D58" i="106"/>
  <c r="M57" i="106"/>
  <c r="L57" i="106"/>
  <c r="K57" i="106"/>
  <c r="J57" i="106"/>
  <c r="I57" i="106"/>
  <c r="H57" i="106"/>
  <c r="G57" i="106"/>
  <c r="F57" i="106"/>
  <c r="E57" i="106"/>
  <c r="D57" i="106"/>
  <c r="M54" i="106"/>
  <c r="L54" i="106"/>
  <c r="K54" i="106"/>
  <c r="J54" i="106"/>
  <c r="I54" i="106"/>
  <c r="H54" i="106"/>
  <c r="G54" i="106"/>
  <c r="F54" i="106"/>
  <c r="E54" i="106"/>
  <c r="D54" i="106"/>
  <c r="M53" i="106"/>
  <c r="L53" i="106"/>
  <c r="K53" i="106"/>
  <c r="J53" i="106"/>
  <c r="I53" i="106"/>
  <c r="H53" i="106"/>
  <c r="G53" i="106"/>
  <c r="F53" i="106"/>
  <c r="E53" i="106"/>
  <c r="D53" i="106"/>
  <c r="M49" i="106"/>
  <c r="L49" i="106"/>
  <c r="K49" i="106"/>
  <c r="J49" i="106"/>
  <c r="I49" i="106"/>
  <c r="H49" i="106"/>
  <c r="G49" i="106"/>
  <c r="F49" i="106"/>
  <c r="E49" i="106"/>
  <c r="D49" i="106"/>
  <c r="M48" i="106"/>
  <c r="L48" i="106"/>
  <c r="K48" i="106"/>
  <c r="J48" i="106"/>
  <c r="I48" i="106"/>
  <c r="H48" i="106"/>
  <c r="G48" i="106"/>
  <c r="F48" i="106"/>
  <c r="E48" i="106"/>
  <c r="D48" i="106"/>
  <c r="M47" i="106"/>
  <c r="L47" i="106"/>
  <c r="K47" i="106"/>
  <c r="J47" i="106"/>
  <c r="I47" i="106"/>
  <c r="H47" i="106"/>
  <c r="G47" i="106"/>
  <c r="F47" i="106"/>
  <c r="E47" i="106"/>
  <c r="D47" i="106"/>
  <c r="M43" i="106"/>
  <c r="L43" i="106"/>
  <c r="K43" i="106"/>
  <c r="J43" i="106"/>
  <c r="I43" i="106"/>
  <c r="H43" i="106"/>
  <c r="G43" i="106"/>
  <c r="F43" i="106"/>
  <c r="E43" i="106"/>
  <c r="D43" i="106"/>
  <c r="M42" i="106"/>
  <c r="L42" i="106"/>
  <c r="K42" i="106"/>
  <c r="J42" i="106"/>
  <c r="I42" i="106"/>
  <c r="H42" i="106"/>
  <c r="G42" i="106"/>
  <c r="F42" i="106"/>
  <c r="E42" i="106"/>
  <c r="D42" i="106"/>
  <c r="M41" i="106"/>
  <c r="L41" i="106"/>
  <c r="K41" i="106"/>
  <c r="J41" i="106"/>
  <c r="I41" i="106"/>
  <c r="H41" i="106"/>
  <c r="G41" i="106"/>
  <c r="F41" i="106"/>
  <c r="E41" i="106"/>
  <c r="D41" i="106"/>
  <c r="M40" i="106"/>
  <c r="L40" i="106"/>
  <c r="K40" i="106"/>
  <c r="J40" i="106"/>
  <c r="I40" i="106"/>
  <c r="H40" i="106"/>
  <c r="G40" i="106"/>
  <c r="F40" i="106"/>
  <c r="E40" i="106"/>
  <c r="D40" i="106"/>
  <c r="M36" i="106"/>
  <c r="L36" i="106"/>
  <c r="K36" i="106"/>
  <c r="J36" i="106"/>
  <c r="I36" i="106"/>
  <c r="H36" i="106"/>
  <c r="G36" i="106"/>
  <c r="F36" i="106"/>
  <c r="E36" i="106"/>
  <c r="D36" i="106"/>
  <c r="M35" i="106"/>
  <c r="L35" i="106"/>
  <c r="K35" i="106"/>
  <c r="J35" i="106"/>
  <c r="I35" i="106"/>
  <c r="H35" i="106"/>
  <c r="G35" i="106"/>
  <c r="F35" i="106"/>
  <c r="E35" i="106"/>
  <c r="D35" i="106"/>
  <c r="M34" i="106"/>
  <c r="L34" i="106"/>
  <c r="K34" i="106"/>
  <c r="J34" i="106"/>
  <c r="I34" i="106"/>
  <c r="H34" i="106"/>
  <c r="G34" i="106"/>
  <c r="F34" i="106"/>
  <c r="E34" i="106"/>
  <c r="D34" i="106"/>
  <c r="M33" i="106"/>
  <c r="L33" i="106"/>
  <c r="K33" i="106"/>
  <c r="J33" i="106"/>
  <c r="I33" i="106"/>
  <c r="H33" i="106"/>
  <c r="G33" i="106"/>
  <c r="F33" i="106"/>
  <c r="E33" i="106"/>
  <c r="D33" i="106"/>
  <c r="M32" i="106"/>
  <c r="L32" i="106"/>
  <c r="K32" i="106"/>
  <c r="J32" i="106"/>
  <c r="I32" i="106"/>
  <c r="H32" i="106"/>
  <c r="G32" i="106"/>
  <c r="F32" i="106"/>
  <c r="E32" i="106"/>
  <c r="D32" i="106"/>
  <c r="M31" i="106"/>
  <c r="L31" i="106"/>
  <c r="K31" i="106"/>
  <c r="J31" i="106"/>
  <c r="I31" i="106"/>
  <c r="H31" i="106"/>
  <c r="G31" i="106"/>
  <c r="F31" i="106"/>
  <c r="E31" i="106"/>
  <c r="D31" i="106"/>
  <c r="M30" i="106"/>
  <c r="L30" i="106"/>
  <c r="K30" i="106"/>
  <c r="J30" i="106"/>
  <c r="I30" i="106"/>
  <c r="H30" i="106"/>
  <c r="G30" i="106"/>
  <c r="F30" i="106"/>
  <c r="E30" i="106"/>
  <c r="D30" i="106"/>
  <c r="M29" i="106"/>
  <c r="L29" i="106"/>
  <c r="K29" i="106"/>
  <c r="J29" i="106"/>
  <c r="I29" i="106"/>
  <c r="H29" i="106"/>
  <c r="G29" i="106"/>
  <c r="F29" i="106"/>
  <c r="E29" i="106"/>
  <c r="D29" i="106"/>
  <c r="M28" i="106"/>
  <c r="L28" i="106"/>
  <c r="K28" i="106"/>
  <c r="J28" i="106"/>
  <c r="I28" i="106"/>
  <c r="H28" i="106"/>
  <c r="G28" i="106"/>
  <c r="F28" i="106"/>
  <c r="E28" i="106"/>
  <c r="D28" i="106"/>
  <c r="M27" i="106"/>
  <c r="L27" i="106"/>
  <c r="K27" i="106"/>
  <c r="J27" i="106"/>
  <c r="I27" i="106"/>
  <c r="H27" i="106"/>
  <c r="G27" i="106"/>
  <c r="F27" i="106"/>
  <c r="E27" i="106"/>
  <c r="D27" i="106"/>
  <c r="M26" i="106"/>
  <c r="L26" i="106"/>
  <c r="K26" i="106"/>
  <c r="J26" i="106"/>
  <c r="I26" i="106"/>
  <c r="H26" i="106"/>
  <c r="G26" i="106"/>
  <c r="F26" i="106"/>
  <c r="E26" i="106"/>
  <c r="D26" i="106"/>
  <c r="M25" i="106"/>
  <c r="L25" i="106"/>
  <c r="K25" i="106"/>
  <c r="J25" i="106"/>
  <c r="I25" i="106"/>
  <c r="H25" i="106"/>
  <c r="G25" i="106"/>
  <c r="F25" i="106"/>
  <c r="E25" i="106"/>
  <c r="D25" i="106"/>
  <c r="P24" i="106"/>
  <c r="E24" i="106"/>
  <c r="F24" i="106"/>
  <c r="G24" i="106"/>
  <c r="H24" i="106"/>
  <c r="I24" i="106"/>
  <c r="J24" i="106"/>
  <c r="K24" i="106"/>
  <c r="L24" i="106"/>
  <c r="M24" i="106"/>
  <c r="D24" i="106"/>
  <c r="D6" i="106"/>
  <c r="D7" i="106"/>
  <c r="D8" i="106"/>
  <c r="D9" i="106"/>
  <c r="D10" i="106"/>
  <c r="D11" i="106"/>
  <c r="D12" i="106"/>
  <c r="D13" i="106"/>
  <c r="D14" i="106"/>
  <c r="D15" i="106"/>
  <c r="D5" i="106"/>
  <c r="A88" i="89"/>
  <c r="A1" i="89" s="1"/>
  <c r="A88" i="88"/>
  <c r="A1" i="88"/>
  <c r="A88" i="112"/>
  <c r="A1" i="112" s="1"/>
  <c r="A88" i="47"/>
  <c r="A1" i="47" s="1"/>
  <c r="A88" i="86"/>
  <c r="A1" i="86" s="1"/>
  <c r="A88" i="101"/>
  <c r="A1" i="101" s="1"/>
  <c r="A88" i="84"/>
  <c r="A1" i="84" s="1"/>
  <c r="A88" i="100"/>
  <c r="A1" i="100" s="1"/>
  <c r="A88" i="83"/>
  <c r="A1" i="83" s="1"/>
  <c r="A88" i="82"/>
  <c r="A1" i="82" s="1"/>
  <c r="A88" i="81"/>
  <c r="A1" i="81" s="1"/>
  <c r="A88" i="46"/>
  <c r="A1" i="46" s="1"/>
  <c r="A88" i="45"/>
  <c r="A1" i="45" s="1"/>
  <c r="A88" i="44"/>
  <c r="A1" i="44" s="1"/>
  <c r="A88" i="111"/>
  <c r="A1" i="111" s="1"/>
  <c r="A88" i="95"/>
  <c r="A1" i="95" s="1"/>
  <c r="A88" i="40"/>
  <c r="A1" i="40" s="1"/>
  <c r="A88" i="39"/>
  <c r="A1" i="39"/>
  <c r="A88" i="99"/>
  <c r="A1" i="99" s="1"/>
  <c r="A1" i="103"/>
  <c r="A88" i="37"/>
  <c r="A1" i="37"/>
  <c r="A88" i="91"/>
  <c r="A1" i="91" s="1"/>
  <c r="A88" i="35"/>
  <c r="A1" i="35" s="1"/>
  <c r="A88" i="110"/>
  <c r="A1" i="110" s="1"/>
  <c r="A88" i="108"/>
  <c r="A1" i="108" s="1"/>
  <c r="A88" i="32"/>
  <c r="A1" i="32" s="1"/>
  <c r="A88" i="104"/>
  <c r="A1" i="104" s="1"/>
  <c r="A88" i="106"/>
  <c r="A1" i="106" s="1"/>
  <c r="B84" i="106"/>
  <c r="B64" i="106"/>
  <c r="B59" i="106"/>
  <c r="B55" i="106"/>
  <c r="B50" i="106"/>
  <c r="B37" i="106"/>
  <c r="E20" i="106"/>
  <c r="F20" i="106" s="1"/>
  <c r="G20" i="106" s="1"/>
  <c r="H20" i="106" s="1"/>
  <c r="I20" i="106" s="1"/>
  <c r="J20" i="106" s="1"/>
  <c r="K20" i="106" s="1"/>
  <c r="L20" i="106" s="1"/>
  <c r="M20" i="106" s="1"/>
  <c r="N20" i="106" s="1"/>
  <c r="O20" i="106" s="1"/>
  <c r="P20" i="106" s="1"/>
  <c r="Q20" i="106" s="1"/>
  <c r="N53" i="106" l="1"/>
  <c r="O33" i="106"/>
  <c r="Q33" i="106" s="1"/>
  <c r="O36" i="106"/>
  <c r="Q36" i="106" s="1"/>
  <c r="O42" i="106"/>
  <c r="Q42" i="106" s="1"/>
  <c r="N26" i="106"/>
  <c r="N63" i="106"/>
  <c r="N31" i="106"/>
  <c r="N33" i="106"/>
  <c r="N42" i="106"/>
  <c r="N47" i="106"/>
  <c r="N49" i="106"/>
  <c r="N54" i="106"/>
  <c r="N57" i="106"/>
  <c r="N58" i="106"/>
  <c r="N62" i="106"/>
  <c r="N66" i="106"/>
  <c r="N68" i="106"/>
  <c r="N72" i="106"/>
  <c r="N76" i="106"/>
  <c r="N80" i="106"/>
  <c r="N82" i="106"/>
  <c r="O24" i="106"/>
  <c r="Q24" i="106" s="1"/>
  <c r="N28" i="106"/>
  <c r="N30" i="106"/>
  <c r="N32" i="106"/>
  <c r="N36" i="106"/>
  <c r="N40" i="106"/>
  <c r="N43" i="106"/>
  <c r="N48" i="106"/>
  <c r="N61" i="106"/>
  <c r="N67" i="106"/>
  <c r="N69" i="106"/>
  <c r="N77" i="106"/>
  <c r="N79" i="106"/>
  <c r="O26" i="106"/>
  <c r="Q26" i="106" s="1"/>
  <c r="O30" i="106"/>
  <c r="Q30" i="106" s="1"/>
  <c r="O34" i="106"/>
  <c r="Q34" i="106" s="1"/>
  <c r="O41" i="106"/>
  <c r="Q41" i="106" s="1"/>
  <c r="O43" i="106"/>
  <c r="Q43" i="106" s="1"/>
  <c r="O48" i="106"/>
  <c r="Q48" i="106" s="1"/>
  <c r="O53" i="106"/>
  <c r="Q53" i="106" s="1"/>
  <c r="O63" i="106"/>
  <c r="Q63" i="106" s="1"/>
  <c r="O69" i="106"/>
  <c r="Q69" i="106" s="1"/>
  <c r="O73" i="106"/>
  <c r="Q73" i="106" s="1"/>
  <c r="O75" i="106"/>
  <c r="Q75" i="106" s="1"/>
  <c r="O77" i="106"/>
  <c r="Q77" i="106" s="1"/>
  <c r="O81" i="106"/>
  <c r="Q81" i="106" s="1"/>
  <c r="O25" i="106"/>
  <c r="Q25" i="106" s="1"/>
  <c r="O29" i="106"/>
  <c r="Q29" i="106" s="1"/>
  <c r="O31" i="106"/>
  <c r="Q31" i="106" s="1"/>
  <c r="O35" i="106"/>
  <c r="Q35" i="106" s="1"/>
  <c r="O40" i="106"/>
  <c r="Q40" i="106" s="1"/>
  <c r="O54" i="106"/>
  <c r="Q54" i="106" s="1"/>
  <c r="O66" i="106"/>
  <c r="Q66" i="106" s="1"/>
  <c r="O68" i="106"/>
  <c r="Q68" i="106" s="1"/>
  <c r="O72" i="106"/>
  <c r="Q72" i="106" s="1"/>
  <c r="N73" i="106"/>
  <c r="N78" i="106"/>
  <c r="O79" i="106"/>
  <c r="Q79" i="106" s="1"/>
  <c r="N24" i="106"/>
  <c r="N75" i="106"/>
  <c r="N27" i="106"/>
  <c r="N86" i="106"/>
  <c r="Q78" i="106"/>
  <c r="N35" i="106"/>
  <c r="O86" i="106"/>
  <c r="Q86" i="106" s="1"/>
  <c r="N29" i="106"/>
  <c r="N34" i="106"/>
  <c r="O58" i="106"/>
  <c r="Q58" i="106" s="1"/>
  <c r="O61" i="106"/>
  <c r="Q61" i="106" s="1"/>
  <c r="O62" i="106"/>
  <c r="Q62" i="106" s="1"/>
  <c r="O28" i="106"/>
  <c r="Q28" i="106" s="1"/>
  <c r="O32" i="106"/>
  <c r="Q32" i="106" s="1"/>
  <c r="O49" i="106"/>
  <c r="Q49" i="106" s="1"/>
  <c r="N81" i="106"/>
  <c r="O82" i="106"/>
  <c r="Q82" i="106" s="1"/>
  <c r="O47" i="106"/>
  <c r="Q47" i="106" s="1"/>
  <c r="O67" i="106"/>
  <c r="Q67" i="106" s="1"/>
  <c r="O83" i="106"/>
  <c r="Q83" i="106" s="1"/>
  <c r="N25" i="106"/>
  <c r="N41" i="106"/>
  <c r="O57" i="106"/>
  <c r="Q57" i="106" s="1"/>
  <c r="O74" i="106"/>
  <c r="Q74" i="106" s="1"/>
  <c r="O27" i="106"/>
  <c r="Q27" i="106" s="1"/>
  <c r="O76" i="106"/>
  <c r="Q76" i="106" s="1"/>
  <c r="N83" i="106"/>
</calcChain>
</file>

<file path=xl/sharedStrings.xml><?xml version="1.0" encoding="utf-8"?>
<sst xmlns="http://schemas.openxmlformats.org/spreadsheetml/2006/main" count="2904" uniqueCount="162">
  <si>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</si>
  <si>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</si>
  <si>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</si>
  <si>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</si>
  <si>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</si>
  <si>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</si>
  <si>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</si>
  <si>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</si>
  <si>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</si>
  <si>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</si>
  <si>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</si>
  <si>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</si>
  <si>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</si>
  <si>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</si>
  <si>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</si>
  <si>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</si>
  <si>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</si>
  <si>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</si>
  <si>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</si>
  <si>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</si>
  <si>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</si>
  <si>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</si>
  <si>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</si>
  <si>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</si>
  <si>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</si>
  <si>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</si>
  <si>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</si>
  <si>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</si>
  <si>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</si>
  <si>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</si>
  <si>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</si>
  <si>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</si>
  <si>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</si>
  <si>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</si>
  <si>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</si>
  <si>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</si>
  <si>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</si>
  <si>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</si>
  <si>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</si>
  <si>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</si>
  <si>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</si>
  <si>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</si>
  <si>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</si>
  <si>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</si>
  <si>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</si>
  <si>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</si>
  <si>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</si>
  <si>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</si>
  <si>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</si>
  <si>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</si>
  <si>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</si>
  <si>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</si>
  <si>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</si>
  <si>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</si>
  <si>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</si>
  <si>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</si>
  <si>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</si>
  <si>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</si>
  <si>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</si>
  <si>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</si>
  <si>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</si>
  <si>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</si>
  <si>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</si>
  <si>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</si>
  <si>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</si>
  <si>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</si>
  <si>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</si>
  <si>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</si>
  <si>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</si>
  <si>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</si>
  <si>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</si>
  <si>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</si>
  <si>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</si>
  <si>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</si>
  <si>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</si>
  <si>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</si>
  <si>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</si>
  <si>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</si>
  <si>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</si>
  <si>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</si>
  <si>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</si>
  <si>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</si>
  <si>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</si>
  <si>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</si>
  <si>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</si>
  <si>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</si>
  <si>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</si>
  <si>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LIM331</t>
  </si>
  <si>
    <t>LIM332</t>
  </si>
  <si>
    <t>LIM333</t>
  </si>
  <si>
    <t>LIM334</t>
  </si>
  <si>
    <t>LIM335</t>
  </si>
  <si>
    <t>DC33</t>
  </si>
  <si>
    <t>LIM341</t>
  </si>
  <si>
    <t>LIM343</t>
  </si>
  <si>
    <t>LIM344</t>
  </si>
  <si>
    <t>DC34</t>
  </si>
  <si>
    <t>LIM351</t>
  </si>
  <si>
    <t>LIM353</t>
  </si>
  <si>
    <t>LIM354</t>
  </si>
  <si>
    <t>LIM355</t>
  </si>
  <si>
    <t>DC35</t>
  </si>
  <si>
    <t>LIM361</t>
  </si>
  <si>
    <t>LIM362</t>
  </si>
  <si>
    <t>LIM366</t>
  </si>
  <si>
    <t>LIM367</t>
  </si>
  <si>
    <t>DC36</t>
  </si>
  <si>
    <t>LIM471</t>
  </si>
  <si>
    <t>LIM472</t>
  </si>
  <si>
    <t>LIM473</t>
  </si>
  <si>
    <t>DC47</t>
  </si>
  <si>
    <t>Greater Letaba</t>
  </si>
  <si>
    <t>Greater Tzaneen</t>
  </si>
  <si>
    <t>Ba-Phalaborwa</t>
  </si>
  <si>
    <t>Maruleng</t>
  </si>
  <si>
    <t>Musina</t>
  </si>
  <si>
    <t>Thulamela</t>
  </si>
  <si>
    <t>Makhado</t>
  </si>
  <si>
    <t>Vhembe</t>
  </si>
  <si>
    <t>Blouberg</t>
  </si>
  <si>
    <t>Molemole</t>
  </si>
  <si>
    <t>Polokwane</t>
  </si>
  <si>
    <t>Lepelle-Nkumpi</t>
  </si>
  <si>
    <t>Capricorn</t>
  </si>
  <si>
    <t>Thabazimbi</t>
  </si>
  <si>
    <t>Lephalale</t>
  </si>
  <si>
    <t>Bela Bela</t>
  </si>
  <si>
    <t>Mogalakwena</t>
  </si>
  <si>
    <t>Waterberg</t>
  </si>
  <si>
    <t>Ephraim Mogale</t>
  </si>
  <si>
    <t>Elias Motsoaledi</t>
  </si>
  <si>
    <t>Makhuduthamaga</t>
  </si>
  <si>
    <t>Sekhukhune</t>
  </si>
  <si>
    <t>Number of informal settlements targeted for upgrading with upgrading plans</t>
  </si>
  <si>
    <t>Number of sites serviced</t>
  </si>
  <si>
    <t>Greater Giyani</t>
  </si>
  <si>
    <t>Mopani</t>
  </si>
  <si>
    <t>LIM345</t>
  </si>
  <si>
    <t>Makhado-Thulamela</t>
  </si>
  <si>
    <t>LIM368</t>
  </si>
  <si>
    <t>Modimolle-Mookgopong</t>
  </si>
  <si>
    <t>LIM476</t>
  </si>
  <si>
    <t>Summary</t>
  </si>
  <si>
    <t>Limpopo</t>
  </si>
  <si>
    <t>.</t>
  </si>
  <si>
    <t>Percentage density reduction in total informal settlements</t>
  </si>
  <si>
    <t>Fekgomo-Greater Tubatse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</si>
  <si>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</si>
  <si>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</si>
  <si>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</si>
  <si>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</si>
  <si>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</si>
  <si>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>No performance achieved, the municipality has not finalised the relocation of the 2 informal settlements</t>
  </si>
  <si>
    <t>The process of relocations is still ongoing, the municipality is using Ext 106 as a holding area.</t>
  </si>
  <si>
    <t>No planned ouput for the first quarter in terms of the actual kilometres, the municipality is was engaged in procurement of contractors.</t>
  </si>
  <si>
    <t>The indicator is reported in quarter 4</t>
  </si>
  <si>
    <t>QUARTERLY PERFORMANCE REPORTS - 2019/20</t>
  </si>
  <si>
    <t xml:space="preserve">waterberg is not a water service authority nor provider </t>
  </si>
  <si>
    <t xml:space="preserve">waterberg is not a water/ Electricity  service authority nor provider </t>
  </si>
  <si>
    <t xml:space="preserve">Refurblishment Bela-Bela Firestation budgetd . Awaiting handover from Local Municipality </t>
  </si>
  <si>
    <t xml:space="preserve">the Project was moved to 2020/21 FY after Adjustment Budget approved in February 2020 </t>
  </si>
  <si>
    <t xml:space="preserve">No Budget for EPWP Provided for 2019/20 FY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</si>
</sst>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7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6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7" fontId="8" fillId="0" borderId="0" applyFill="0" applyBorder="0" applyAlignment="0"/>
    <xf numFmtId="168" fontId="8" fillId="0" borderId="0" applyFill="0" applyBorder="0" applyAlignment="0"/>
    <xf numFmtId="167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2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9" fillId="0" borderId="0" applyFill="0" applyBorder="0" applyAlignment="0"/>
    <xf numFmtId="168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0" fontId="1" fillId="4" borderId="0"/>
    <xf numFmtId="49" fontId="4" fillId="0" borderId="0" applyFill="0" applyBorder="0" applyAlignment="0"/>
    <xf numFmtId="175" fontId="4" fillId="0" borderId="0" applyFill="0" applyBorder="0" applyAlignment="0"/>
    <xf numFmtId="176" fontId="4" fillId="0" borderId="0" applyFill="0" applyBorder="0" applyAlignment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50">
    <xf numFmtId="0" fontId="0" fillId="0" borderId="0" xfId="0"/>
    <xf numFmtId="0" fontId="12" fillId="0" borderId="0" xfId="34" applyFont="1" applyFill="1" applyBorder="1" applyAlignment="1" applyProtection="1">
      <alignment vertical="top"/>
      <protection hidden="1"/>
    </xf>
    <xf numFmtId="0" fontId="0" fillId="0" borderId="0" xfId="0" applyFont="1"/>
    <xf numFmtId="0" fontId="13" fillId="0" borderId="0" xfId="26" applyFont="1" applyFill="1" applyBorder="1" applyAlignment="1" applyProtection="1">
      <alignment vertical="top"/>
      <protection hidden="1"/>
    </xf>
    <xf numFmtId="0" fontId="14" fillId="0" borderId="4" xfId="34" applyFont="1" applyFill="1" applyBorder="1" applyAlignment="1" applyProtection="1">
      <alignment horizontal="centerContinuous" vertical="top"/>
    </xf>
    <xf numFmtId="0" fontId="14" fillId="0" borderId="2" xfId="34" applyFont="1" applyFill="1" applyBorder="1" applyAlignment="1" applyProtection="1">
      <alignment horizontal="centerContinuous" vertical="top"/>
    </xf>
    <xf numFmtId="0" fontId="14" fillId="0" borderId="5" xfId="34" applyFont="1" applyFill="1" applyBorder="1" applyAlignment="1" applyProtection="1">
      <alignment horizontal="center" vertical="top" wrapText="1"/>
    </xf>
    <xf numFmtId="0" fontId="14" fillId="0" borderId="6" xfId="34" applyFont="1" applyFill="1" applyBorder="1" applyAlignment="1" applyProtection="1">
      <alignment horizontal="center" vertical="top" wrapText="1"/>
    </xf>
    <xf numFmtId="0" fontId="14" fillId="0" borderId="7" xfId="34" applyFont="1" applyFill="1" applyBorder="1" applyAlignment="1" applyProtection="1">
      <alignment horizontal="center" vertical="top" wrapText="1"/>
    </xf>
    <xf numFmtId="1" fontId="15" fillId="5" borderId="4" xfId="26" applyNumberFormat="1" applyFont="1" applyFill="1" applyBorder="1" applyAlignment="1" applyProtection="1">
      <alignment vertical="center"/>
    </xf>
    <xf numFmtId="0" fontId="16" fillId="5" borderId="2" xfId="36" applyFont="1" applyFill="1" applyBorder="1" applyAlignment="1" applyProtection="1">
      <alignment vertical="top"/>
    </xf>
    <xf numFmtId="166" fontId="16" fillId="5" borderId="7" xfId="36" applyNumberFormat="1" applyFont="1" applyFill="1" applyBorder="1" applyAlignment="1" applyProtection="1">
      <alignment vertical="top" wrapText="1"/>
    </xf>
    <xf numFmtId="166" fontId="16" fillId="5" borderId="5" xfId="36" applyNumberFormat="1" applyFont="1" applyFill="1" applyBorder="1" applyAlignment="1" applyProtection="1">
      <alignment vertical="top" wrapText="1"/>
    </xf>
    <xf numFmtId="166" fontId="16" fillId="5" borderId="6" xfId="36" applyNumberFormat="1" applyFont="1" applyFill="1" applyBorder="1" applyAlignment="1" applyProtection="1">
      <alignment vertical="top" wrapText="1"/>
    </xf>
    <xf numFmtId="166" fontId="16" fillId="5" borderId="2" xfId="36" applyNumberFormat="1" applyFont="1" applyFill="1" applyBorder="1" applyAlignment="1" applyProtection="1">
      <alignment vertical="top" wrapText="1"/>
    </xf>
    <xf numFmtId="166" fontId="16" fillId="5" borderId="8" xfId="36" applyNumberFormat="1" applyFont="1" applyFill="1" applyBorder="1" applyAlignment="1" applyProtection="1">
      <alignment vertical="top" wrapText="1"/>
    </xf>
    <xf numFmtId="0" fontId="17" fillId="0" borderId="0" xfId="36" applyFont="1"/>
    <xf numFmtId="1" fontId="18" fillId="0" borderId="9" xfId="26" applyNumberFormat="1" applyFont="1" applyFill="1" applyBorder="1" applyAlignment="1" applyProtection="1">
      <alignment vertical="top"/>
    </xf>
    <xf numFmtId="166" fontId="19" fillId="0" borderId="10" xfId="36" applyNumberFormat="1" applyFont="1" applyFill="1" applyBorder="1" applyAlignment="1" applyProtection="1">
      <alignment vertical="top" wrapText="1"/>
    </xf>
    <xf numFmtId="166" fontId="19" fillId="0" borderId="11" xfId="36" applyNumberFormat="1" applyFont="1" applyFill="1" applyBorder="1" applyAlignment="1" applyProtection="1">
      <alignment vertical="top" wrapText="1"/>
    </xf>
    <xf numFmtId="166" fontId="19" fillId="0" borderId="12" xfId="36" applyNumberFormat="1" applyFont="1" applyFill="1" applyBorder="1" applyAlignment="1" applyProtection="1">
      <alignment vertical="top" wrapText="1"/>
    </xf>
    <xf numFmtId="166" fontId="19" fillId="0" borderId="13" xfId="36" applyNumberFormat="1" applyFont="1" applyFill="1" applyBorder="1" applyAlignment="1" applyProtection="1">
      <alignment vertical="top" wrapText="1"/>
    </xf>
    <xf numFmtId="166" fontId="19" fillId="0" borderId="14" xfId="36" applyNumberFormat="1" applyFont="1" applyFill="1" applyBorder="1" applyAlignment="1" applyProtection="1">
      <alignment vertical="top" wrapText="1"/>
    </xf>
    <xf numFmtId="1" fontId="14" fillId="0" borderId="9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 wrapText="1"/>
    </xf>
    <xf numFmtId="166" fontId="19" fillId="0" borderId="15" xfId="36" applyNumberFormat="1" applyFont="1" applyFill="1" applyBorder="1" applyAlignment="1" applyProtection="1">
      <alignment vertical="top" wrapText="1"/>
    </xf>
    <xf numFmtId="1" fontId="17" fillId="0" borderId="9" xfId="36" applyNumberFormat="1" applyFont="1" applyFill="1" applyBorder="1" applyAlignment="1" applyProtection="1">
      <alignment vertical="top" wrapText="1"/>
    </xf>
    <xf numFmtId="1" fontId="17" fillId="0" borderId="16" xfId="36" applyNumberFormat="1" applyFont="1" applyFill="1" applyBorder="1" applyAlignment="1" applyProtection="1">
      <alignment vertical="top" wrapText="1"/>
    </xf>
    <xf numFmtId="0" fontId="14" fillId="0" borderId="8" xfId="34" applyFont="1" applyFill="1" applyBorder="1" applyAlignment="1" applyProtection="1">
      <alignment horizontal="centerContinuous" vertical="top"/>
    </xf>
    <xf numFmtId="0" fontId="19" fillId="0" borderId="4" xfId="34" applyFont="1" applyFill="1" applyBorder="1" applyAlignment="1" applyProtection="1">
      <alignment horizontal="centerContinuous" vertical="top"/>
    </xf>
    <xf numFmtId="0" fontId="19" fillId="0" borderId="2" xfId="34" applyFont="1" applyFill="1" applyBorder="1" applyAlignment="1" applyProtection="1">
      <alignment horizontal="centerContinuous" vertical="top"/>
    </xf>
    <xf numFmtId="0" fontId="19" fillId="0" borderId="5" xfId="34" applyFont="1" applyFill="1" applyBorder="1" applyAlignment="1" applyProtection="1">
      <alignment horizontal="center" vertical="top" wrapText="1"/>
    </xf>
    <xf numFmtId="0" fontId="19" fillId="0" borderId="6" xfId="34" applyFont="1" applyFill="1" applyBorder="1" applyAlignment="1" applyProtection="1">
      <alignment horizontal="center" vertical="top" wrapText="1"/>
    </xf>
    <xf numFmtId="0" fontId="19" fillId="0" borderId="2" xfId="34" applyFont="1" applyFill="1" applyBorder="1" applyAlignment="1" applyProtection="1">
      <alignment horizontal="center" vertical="top" wrapText="1"/>
    </xf>
    <xf numFmtId="0" fontId="19" fillId="0" borderId="8" xfId="34" applyFont="1" applyFill="1" applyBorder="1" applyAlignment="1" applyProtection="1">
      <alignment horizontal="center" vertical="top" wrapText="1"/>
    </xf>
    <xf numFmtId="0" fontId="20" fillId="0" borderId="0" xfId="0" applyFont="1"/>
    <xf numFmtId="1" fontId="17" fillId="0" borderId="0" xfId="36" applyNumberFormat="1" applyFont="1" applyFill="1" applyBorder="1" applyAlignment="1" applyProtection="1">
      <alignment vertical="top"/>
    </xf>
    <xf numFmtId="1" fontId="17" fillId="0" borderId="15" xfId="36" applyNumberFormat="1" applyFont="1" applyFill="1" applyBorder="1" applyAlignment="1" applyProtection="1">
      <alignment vertical="top"/>
    </xf>
    <xf numFmtId="1" fontId="17" fillId="0" borderId="17" xfId="36" applyNumberFormat="1" applyFont="1" applyFill="1" applyBorder="1" applyAlignment="1" applyProtection="1">
      <alignment vertical="top"/>
    </xf>
    <xf numFmtId="1" fontId="17" fillId="0" borderId="18" xfId="36" applyNumberFormat="1" applyFont="1" applyFill="1" applyBorder="1" applyAlignment="1" applyProtection="1">
      <alignment vertical="top"/>
    </xf>
    <xf numFmtId="0" fontId="19" fillId="0" borderId="7" xfId="34" applyFont="1" applyFill="1" applyBorder="1" applyAlignment="1" applyProtection="1">
      <alignment horizontal="center" vertical="top" wrapText="1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19" xfId="36" applyNumberFormat="1" applyFont="1" applyFill="1" applyBorder="1" applyAlignment="1" applyProtection="1">
      <alignment vertical="top"/>
    </xf>
    <xf numFmtId="0" fontId="14" fillId="0" borderId="8" xfId="34" applyFont="1" applyFill="1" applyBorder="1" applyAlignment="1" applyProtection="1">
      <alignment horizontal="center" vertical="top" wrapText="1"/>
    </xf>
    <xf numFmtId="1" fontId="21" fillId="0" borderId="0" xfId="36" applyNumberFormat="1" applyFont="1" applyFill="1" applyBorder="1" applyAlignment="1" applyProtection="1">
      <alignment vertical="top"/>
    </xf>
    <xf numFmtId="0" fontId="14" fillId="0" borderId="3" xfId="34" applyFont="1" applyFill="1" applyBorder="1" applyAlignment="1" applyProtection="1">
      <alignment horizontal="center" vertical="top" wrapText="1"/>
    </xf>
    <xf numFmtId="0" fontId="19" fillId="0" borderId="3" xfId="34" applyFont="1" applyFill="1" applyBorder="1" applyAlignment="1" applyProtection="1">
      <alignment horizontal="center" vertical="top" wrapText="1"/>
    </xf>
    <xf numFmtId="166" fontId="16" fillId="5" borderId="3" xfId="36" applyNumberFormat="1" applyFont="1" applyFill="1" applyBorder="1" applyAlignment="1" applyProtection="1">
      <alignment vertical="top" wrapText="1"/>
    </xf>
    <xf numFmtId="166" fontId="19" fillId="0" borderId="20" xfId="36" applyNumberFormat="1" applyFont="1" applyFill="1" applyBorder="1" applyAlignment="1" applyProtection="1">
      <alignment vertical="top" wrapText="1"/>
    </xf>
    <xf numFmtId="166" fontId="19" fillId="0" borderId="21" xfId="36" applyNumberFormat="1" applyFont="1" applyFill="1" applyBorder="1" applyAlignment="1" applyProtection="1">
      <alignment vertical="top" wrapText="1"/>
    </xf>
    <xf numFmtId="179" fontId="17" fillId="6" borderId="22" xfId="36" applyNumberFormat="1" applyFont="1" applyFill="1" applyBorder="1" applyAlignment="1" applyProtection="1">
      <alignment vertical="top"/>
    </xf>
    <xf numFmtId="179" fontId="17" fillId="6" borderId="23" xfId="36" applyNumberFormat="1" applyFont="1" applyFill="1" applyBorder="1" applyAlignment="1" applyProtection="1">
      <alignment vertical="top"/>
    </xf>
    <xf numFmtId="179" fontId="17" fillId="6" borderId="21" xfId="36" applyNumberFormat="1" applyFont="1" applyFill="1" applyBorder="1" applyAlignment="1" applyProtection="1">
      <alignment vertical="top"/>
    </xf>
    <xf numFmtId="179" fontId="17" fillId="6" borderId="24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0" fontId="14" fillId="0" borderId="2" xfId="34" applyFont="1" applyFill="1" applyBorder="1" applyAlignment="1" applyProtection="1">
      <alignment horizontal="center" vertical="top" wrapText="1"/>
    </xf>
    <xf numFmtId="166" fontId="19" fillId="0" borderId="25" xfId="36" applyNumberFormat="1" applyFont="1" applyFill="1" applyBorder="1" applyAlignment="1" applyProtection="1">
      <alignment vertical="top" wrapText="1"/>
    </xf>
    <xf numFmtId="166" fontId="19" fillId="0" borderId="0" xfId="36" applyNumberFormat="1" applyFont="1" applyFill="1" applyBorder="1" applyAlignment="1" applyProtection="1">
      <alignment vertical="top" wrapText="1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" fontId="22" fillId="0" borderId="0" xfId="34" applyNumberFormat="1" applyFont="1" applyFill="1" applyBorder="1" applyAlignment="1" applyProtection="1">
      <protection hidden="1"/>
    </xf>
    <xf numFmtId="1" fontId="22" fillId="0" borderId="0" xfId="34" applyNumberFormat="1" applyFont="1" applyFill="1" applyBorder="1" applyAlignment="1" applyProtection="1">
      <alignment vertical="center"/>
      <protection hidden="1"/>
    </xf>
    <xf numFmtId="0" fontId="17" fillId="0" borderId="0" xfId="34" applyFont="1" applyBorder="1"/>
    <xf numFmtId="1" fontId="23" fillId="0" borderId="0" xfId="26" applyNumberFormat="1" applyFont="1" applyBorder="1" applyAlignment="1" applyProtection="1">
      <protection hidden="1"/>
    </xf>
    <xf numFmtId="1" fontId="23" fillId="0" borderId="0" xfId="26" applyNumberFormat="1" applyFont="1" applyBorder="1" applyAlignment="1" applyProtection="1">
      <alignment vertical="center"/>
      <protection hidden="1"/>
    </xf>
    <xf numFmtId="0" fontId="22" fillId="0" borderId="0" xfId="34" applyNumberFormat="1" applyFont="1" applyFill="1" applyBorder="1" applyAlignment="1" applyProtection="1">
      <protection hidden="1"/>
    </xf>
    <xf numFmtId="179" fontId="17" fillId="11" borderId="22" xfId="36" applyNumberFormat="1" applyFont="1" applyFill="1" applyBorder="1" applyAlignment="1" applyProtection="1">
      <alignment vertical="top"/>
      <protection locked="0"/>
    </xf>
    <xf numFmtId="166" fontId="19" fillId="0" borderId="22" xfId="36" applyNumberFormat="1" applyFont="1" applyFill="1" applyBorder="1" applyAlignment="1" applyProtection="1">
      <alignment vertical="top" wrapText="1"/>
    </xf>
    <xf numFmtId="179" fontId="12" fillId="0" borderId="10" xfId="36" applyNumberFormat="1" applyFont="1" applyFill="1" applyBorder="1" applyAlignment="1" applyProtection="1">
      <alignment vertical="top" wrapText="1"/>
    </xf>
    <xf numFmtId="179" fontId="12" fillId="0" borderId="13" xfId="36" applyNumberFormat="1" applyFont="1" applyFill="1" applyBorder="1" applyAlignment="1" applyProtection="1">
      <alignment vertical="top" wrapText="1"/>
    </xf>
    <xf numFmtId="0" fontId="24" fillId="0" borderId="3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4" fillId="0" borderId="27" xfId="0" applyFont="1" applyBorder="1" applyAlignment="1">
      <alignment horizontal="right" wrapText="1"/>
    </xf>
    <xf numFmtId="0" fontId="11" fillId="0" borderId="0" xfId="0" applyFont="1"/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horizontal="right" wrapText="1"/>
    </xf>
    <xf numFmtId="0" fontId="24" fillId="0" borderId="31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33" xfId="0" applyFont="1" applyBorder="1" applyAlignment="1">
      <alignment horizontal="right" wrapText="1"/>
    </xf>
    <xf numFmtId="1" fontId="26" fillId="0" borderId="9" xfId="26" applyNumberFormat="1" applyFont="1" applyFill="1" applyBorder="1" applyAlignment="1" applyProtection="1">
      <alignment horizontal="left" vertical="top" indent="1"/>
    </xf>
    <xf numFmtId="1" fontId="17" fillId="6" borderId="9" xfId="36" applyNumberFormat="1" applyFont="1" applyFill="1" applyBorder="1" applyAlignment="1" applyProtection="1">
      <alignment vertical="top" wrapText="1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0" fontId="17" fillId="6" borderId="0" xfId="36" applyFont="1" applyFill="1"/>
    <xf numFmtId="0" fontId="0" fillId="6" borderId="0" xfId="0" applyFont="1" applyFill="1"/>
    <xf numFmtId="179" fontId="17" fillId="6" borderId="19" xfId="36" applyNumberFormat="1" applyFont="1" applyFill="1" applyBorder="1" applyAlignment="1" applyProtection="1">
      <alignment vertical="top"/>
      <protection locked="0"/>
    </xf>
    <xf numFmtId="179" fontId="17" fillId="6" borderId="23" xfId="36" applyNumberFormat="1" applyFont="1" applyFill="1" applyBorder="1" applyAlignment="1" applyProtection="1">
      <alignment vertical="top"/>
      <protection locked="0"/>
    </xf>
    <xf numFmtId="1" fontId="27" fillId="0" borderId="0" xfId="34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wrapText="1"/>
    </xf>
    <xf numFmtId="0" fontId="10" fillId="0" borderId="0" xfId="34" applyNumberFormat="1" applyFont="1" applyFill="1" applyBorder="1" applyAlignment="1" applyProtection="1">
      <alignment vertical="top"/>
      <protection hidden="1"/>
    </xf>
    <xf numFmtId="0" fontId="29" fillId="0" borderId="0" xfId="26" applyFont="1" applyFill="1" applyBorder="1" applyAlignment="1" applyProtection="1">
      <alignment vertical="top"/>
      <protection hidden="1"/>
    </xf>
    <xf numFmtId="0" fontId="29" fillId="0" borderId="0" xfId="0" applyFont="1"/>
    <xf numFmtId="0" fontId="12" fillId="0" borderId="0" xfId="34" applyFont="1" applyFill="1" applyBorder="1" applyAlignment="1" applyProtection="1">
      <alignment vertical="top" wrapText="1"/>
      <protection hidden="1"/>
    </xf>
    <xf numFmtId="0" fontId="27" fillId="0" borderId="0" xfId="0" applyFont="1" applyAlignment="1">
      <alignment wrapText="1"/>
    </xf>
    <xf numFmtId="1" fontId="27" fillId="0" borderId="0" xfId="34" applyNumberFormat="1" applyFont="1" applyFill="1" applyBorder="1" applyAlignment="1" applyProtection="1">
      <alignment vertical="center" wrapText="1"/>
      <protection hidden="1"/>
    </xf>
    <xf numFmtId="1" fontId="27" fillId="6" borderId="0" xfId="34" applyNumberFormat="1" applyFont="1" applyFill="1" applyBorder="1" applyAlignment="1" applyProtection="1">
      <alignment vertical="center" wrapText="1"/>
      <protection hidden="1"/>
    </xf>
    <xf numFmtId="0" fontId="12" fillId="0" borderId="21" xfId="34" applyFont="1" applyFill="1" applyBorder="1" applyAlignment="1" applyProtection="1">
      <alignment vertical="top" wrapText="1"/>
      <protection hidden="1"/>
    </xf>
    <xf numFmtId="0" fontId="17" fillId="0" borderId="21" xfId="36" applyFont="1" applyBorder="1" applyAlignment="1">
      <alignment wrapText="1"/>
    </xf>
    <xf numFmtId="0" fontId="17" fillId="0" borderId="0" xfId="36" applyFont="1" applyBorder="1"/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0" fontId="17" fillId="0" borderId="21" xfId="36" applyFont="1" applyBorder="1" applyAlignment="1" applyProtection="1">
      <alignment wrapText="1"/>
      <protection locked="0"/>
    </xf>
    <xf numFmtId="0" fontId="17" fillId="6" borderId="21" xfId="3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7" fillId="0" borderId="3" xfId="34" applyFont="1" applyBorder="1" applyAlignment="1" applyProtection="1">
      <alignment wrapText="1"/>
      <protection locked="0"/>
    </xf>
    <xf numFmtId="1" fontId="17" fillId="0" borderId="0" xfId="36" applyNumberFormat="1" applyFont="1" applyFill="1" applyBorder="1" applyAlignment="1" applyProtection="1">
      <alignment vertical="top" wrapText="1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/>
    </xf>
    <xf numFmtId="0" fontId="25" fillId="0" borderId="34" xfId="0" applyFont="1" applyBorder="1" applyAlignment="1">
      <alignment wrapText="1"/>
    </xf>
    <xf numFmtId="0" fontId="24" fillId="0" borderId="36" xfId="0" applyFont="1" applyBorder="1" applyAlignment="1">
      <alignment horizontal="right" wrapText="1"/>
    </xf>
    <xf numFmtId="1" fontId="17" fillId="0" borderId="0" xfId="36" applyNumberFormat="1" applyFont="1" applyFill="1" applyBorder="1" applyAlignment="1" applyProtection="1">
      <alignment horizontal="left" vertical="top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7" fillId="0" borderId="0" xfId="36" applyNumberFormat="1" applyFont="1" applyFill="1" applyBorder="1" applyAlignment="1" applyProtection="1">
      <alignment vertical="top" wrapText="1"/>
    </xf>
    <xf numFmtId="0" fontId="17" fillId="0" borderId="0" xfId="0" applyFont="1" applyAlignment="1">
      <alignment wrapText="1"/>
    </xf>
    <xf numFmtId="1" fontId="17" fillId="0" borderId="3" xfId="34" applyNumberFormat="1" applyFont="1" applyBorder="1" applyAlignment="1" applyProtection="1">
      <alignment wrapText="1"/>
      <protection locked="0"/>
    </xf>
    <xf numFmtId="1" fontId="28" fillId="0" borderId="3" xfId="0" applyNumberFormat="1" applyFont="1" applyBorder="1" applyAlignment="1" applyProtection="1">
      <alignment horizontal="center" wrapText="1"/>
      <protection locked="0"/>
    </xf>
    <xf numFmtId="1" fontId="17" fillId="0" borderId="0" xfId="34" applyNumberFormat="1" applyFont="1" applyFill="1" applyBorder="1" applyAlignment="1" applyProtection="1">
      <alignment vertical="center" wrapText="1"/>
      <protection hidden="1"/>
    </xf>
    <xf numFmtId="1" fontId="17" fillId="0" borderId="3" xfId="34" applyNumberFormat="1" applyFont="1" applyBorder="1" applyProtection="1">
      <protection locked="0"/>
    </xf>
    <xf numFmtId="1" fontId="17" fillId="6" borderId="0" xfId="34" applyNumberFormat="1" applyFont="1" applyFill="1" applyBorder="1" applyAlignment="1" applyProtection="1">
      <alignment vertical="center" wrapText="1"/>
      <protection hidden="1"/>
    </xf>
    <xf numFmtId="1" fontId="17" fillId="0" borderId="0" xfId="3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7" fillId="0" borderId="0" xfId="36" applyNumberFormat="1" applyFont="1" applyFill="1" applyBorder="1" applyAlignment="1" applyProtection="1">
      <alignment horizontal="left" vertical="top"/>
    </xf>
    <xf numFmtId="1" fontId="17" fillId="0" borderId="15" xfId="36" applyNumberFormat="1" applyFont="1" applyFill="1" applyBorder="1" applyAlignment="1" applyProtection="1">
      <alignment horizontal="left" vertical="top"/>
    </xf>
    <xf numFmtId="1" fontId="30" fillId="0" borderId="0" xfId="36" applyNumberFormat="1" applyFont="1" applyFill="1" applyBorder="1" applyAlignment="1" applyProtection="1">
      <alignment horizontal="left" vertical="top" wrapText="1"/>
    </xf>
    <xf numFmtId="1" fontId="30" fillId="0" borderId="15" xfId="36" applyNumberFormat="1" applyFont="1" applyFill="1" applyBorder="1" applyAlignment="1" applyProtection="1">
      <alignment horizontal="left" vertical="top" wrapText="1"/>
    </xf>
    <xf numFmtId="1" fontId="18" fillId="0" borderId="35" xfId="26" applyNumberFormat="1" applyFont="1" applyFill="1" applyBorder="1" applyAlignment="1" applyProtection="1">
      <alignment horizontal="left" vertical="top"/>
    </xf>
    <xf numFmtId="1" fontId="18" fillId="0" borderId="25" xfId="26" applyNumberFormat="1" applyFont="1" applyFill="1" applyBorder="1" applyAlignment="1" applyProtection="1">
      <alignment horizontal="left" vertical="top"/>
    </xf>
    <xf numFmtId="1" fontId="18" fillId="0" borderId="14" xfId="26" applyNumberFormat="1" applyFont="1" applyFill="1" applyBorder="1" applyAlignment="1" applyProtection="1">
      <alignment horizontal="left" vertical="top"/>
    </xf>
    <xf numFmtId="1" fontId="30" fillId="6" borderId="0" xfId="36" applyNumberFormat="1" applyFont="1" applyFill="1" applyBorder="1" applyAlignment="1" applyProtection="1">
      <alignment horizontal="left" vertical="top" wrapText="1"/>
    </xf>
    <xf numFmtId="1" fontId="30" fillId="6" borderId="15" xfId="36" applyNumberFormat="1" applyFont="1" applyFill="1" applyBorder="1" applyAlignment="1" applyProtection="1">
      <alignment horizontal="left" vertical="top" wrapText="1"/>
    </xf>
    <xf numFmtId="1" fontId="17" fillId="12" borderId="0" xfId="36" applyNumberFormat="1" applyFont="1" applyFill="1" applyBorder="1" applyAlignment="1" applyProtection="1">
      <alignment horizontal="left" vertical="top" wrapText="1"/>
    </xf>
    <xf numFmtId="1" fontId="17" fillId="12" borderId="15" xfId="36" applyNumberFormat="1" applyFont="1" applyFill="1" applyBorder="1" applyAlignment="1" applyProtection="1">
      <alignment horizontal="left" vertical="top" wrapText="1"/>
    </xf>
  </cellXfs>
  <cellStyles count="51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" xfId="13"/>
    <cellStyle name="Date Short" xfId="14"/>
    <cellStyle name="Dezimal [0]_Compiling Utility Macros" xfId="15"/>
    <cellStyle name="Dezimal_Compiling Utility Macros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ixed" xfId="22"/>
    <cellStyle name="Grey" xfId="23"/>
    <cellStyle name="Header1" xfId="24"/>
    <cellStyle name="Header2" xfId="25"/>
    <cellStyle name="Hyperlink" xfId="26" builtinId="8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al" xfId="0" builtinId="0"/>
    <cellStyle name="Normal - Style1" xfId="33"/>
    <cellStyle name="Normal 2" xfId="34"/>
    <cellStyle name="Normal 3" xfId="35"/>
    <cellStyle name="Normal 4" xfId="36"/>
    <cellStyle name="Percent [0]" xfId="37"/>
    <cellStyle name="Percent [00]" xfId="38"/>
    <cellStyle name="Percent [2]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andard_Anpassen der Amortisation" xfId="45"/>
    <cellStyle name="Text Indent A" xfId="46"/>
    <cellStyle name="Text Indent B" xfId="47"/>
    <cellStyle name="Text Indent C" xfId="48"/>
    <cellStyle name="Währung [0]_Compiling Utility Macros" xfId="49"/>
    <cellStyle name="Währung_Compiling Utility Macros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29"/>
  <sheetViews>
    <sheetView workbookViewId="0">
      <selection sqref="A1:T87"/>
    </sheetView>
  </sheetViews>
  <sheetFormatPr defaultColWidth="104.6640625" defaultRowHeight="14.4" x14ac:dyDescent="0.3"/>
  <cols>
    <col min="1" max="1" width="11.109375" bestFit="1" customWidth="1"/>
    <col min="2" max="2" width="6" bestFit="1" customWidth="1"/>
    <col min="3" max="3" width="20" customWidth="1"/>
    <col min="4" max="4" width="7.33203125" bestFit="1" customWidth="1"/>
  </cols>
  <sheetData>
    <row r="1" spans="1:4" ht="24.6" thickBot="1" x14ac:dyDescent="0.35">
      <c r="A1" s="76" t="s">
        <v>22</v>
      </c>
      <c r="B1" s="77" t="s">
        <v>23</v>
      </c>
      <c r="C1" s="77" t="s">
        <v>24</v>
      </c>
      <c r="D1" s="78" t="s">
        <v>25</v>
      </c>
    </row>
    <row r="2" spans="1:4" ht="15" thickBot="1" x14ac:dyDescent="0.35">
      <c r="A2" s="76" t="s">
        <v>142</v>
      </c>
      <c r="B2" s="117" t="s">
        <v>144</v>
      </c>
      <c r="C2" s="77" t="s">
        <v>143</v>
      </c>
      <c r="D2" s="78" t="s">
        <v>144</v>
      </c>
    </row>
    <row r="3" spans="1:4" x14ac:dyDescent="0.3">
      <c r="A3" s="79" t="s">
        <v>87</v>
      </c>
      <c r="B3" s="79" t="s">
        <v>87</v>
      </c>
      <c r="C3" s="80" t="s">
        <v>135</v>
      </c>
      <c r="D3" s="81">
        <v>1</v>
      </c>
    </row>
    <row r="4" spans="1:4" x14ac:dyDescent="0.3">
      <c r="A4" s="73" t="s">
        <v>88</v>
      </c>
      <c r="B4" s="73" t="s">
        <v>88</v>
      </c>
      <c r="C4" s="72" t="s">
        <v>111</v>
      </c>
      <c r="D4" s="74">
        <v>2</v>
      </c>
    </row>
    <row r="5" spans="1:4" x14ac:dyDescent="0.3">
      <c r="A5" s="73" t="s">
        <v>89</v>
      </c>
      <c r="B5" s="73" t="s">
        <v>89</v>
      </c>
      <c r="C5" s="72" t="s">
        <v>112</v>
      </c>
      <c r="D5" s="74">
        <v>3</v>
      </c>
    </row>
    <row r="6" spans="1:4" x14ac:dyDescent="0.3">
      <c r="A6" s="73" t="s">
        <v>90</v>
      </c>
      <c r="B6" s="73" t="s">
        <v>90</v>
      </c>
      <c r="C6" s="72" t="s">
        <v>113</v>
      </c>
      <c r="D6" s="74">
        <v>4</v>
      </c>
    </row>
    <row r="7" spans="1:4" x14ac:dyDescent="0.3">
      <c r="A7" s="73" t="s">
        <v>91</v>
      </c>
      <c r="B7" s="73" t="s">
        <v>91</v>
      </c>
      <c r="C7" s="72" t="s">
        <v>114</v>
      </c>
      <c r="D7" s="74">
        <v>5</v>
      </c>
    </row>
    <row r="8" spans="1:4" x14ac:dyDescent="0.3">
      <c r="A8" s="73" t="s">
        <v>92</v>
      </c>
      <c r="B8" s="73" t="s">
        <v>92</v>
      </c>
      <c r="C8" s="72" t="s">
        <v>136</v>
      </c>
      <c r="D8" s="74">
        <v>6</v>
      </c>
    </row>
    <row r="9" spans="1:4" x14ac:dyDescent="0.3">
      <c r="A9" s="73" t="s">
        <v>93</v>
      </c>
      <c r="B9" s="73" t="s">
        <v>93</v>
      </c>
      <c r="C9" s="72" t="s">
        <v>115</v>
      </c>
      <c r="D9" s="74">
        <v>7</v>
      </c>
    </row>
    <row r="10" spans="1:4" x14ac:dyDescent="0.3">
      <c r="A10" s="73" t="s">
        <v>94</v>
      </c>
      <c r="B10" s="73" t="s">
        <v>94</v>
      </c>
      <c r="C10" s="72" t="s">
        <v>116</v>
      </c>
      <c r="D10" s="74">
        <v>8</v>
      </c>
    </row>
    <row r="11" spans="1:4" x14ac:dyDescent="0.3">
      <c r="A11" s="73" t="s">
        <v>95</v>
      </c>
      <c r="B11" s="73" t="s">
        <v>95</v>
      </c>
      <c r="C11" s="72" t="s">
        <v>117</v>
      </c>
      <c r="D11" s="74">
        <v>9</v>
      </c>
    </row>
    <row r="12" spans="1:4" x14ac:dyDescent="0.3">
      <c r="A12" s="73" t="s">
        <v>137</v>
      </c>
      <c r="B12" s="73" t="s">
        <v>137</v>
      </c>
      <c r="C12" s="72" t="s">
        <v>138</v>
      </c>
      <c r="D12" s="74">
        <v>10</v>
      </c>
    </row>
    <row r="13" spans="1:4" x14ac:dyDescent="0.3">
      <c r="A13" s="73" t="s">
        <v>96</v>
      </c>
      <c r="B13" s="73" t="s">
        <v>96</v>
      </c>
      <c r="C13" s="72" t="s">
        <v>118</v>
      </c>
      <c r="D13" s="74">
        <v>11</v>
      </c>
    </row>
    <row r="14" spans="1:4" x14ac:dyDescent="0.3">
      <c r="A14" s="73" t="s">
        <v>97</v>
      </c>
      <c r="B14" s="73" t="s">
        <v>97</v>
      </c>
      <c r="C14" s="72" t="s">
        <v>119</v>
      </c>
      <c r="D14" s="74">
        <v>12</v>
      </c>
    </row>
    <row r="15" spans="1:4" x14ac:dyDescent="0.3">
      <c r="A15" s="73" t="s">
        <v>98</v>
      </c>
      <c r="B15" s="73" t="s">
        <v>98</v>
      </c>
      <c r="C15" s="72" t="s">
        <v>120</v>
      </c>
      <c r="D15" s="74">
        <v>13</v>
      </c>
    </row>
    <row r="16" spans="1:4" x14ac:dyDescent="0.3">
      <c r="A16" s="73" t="s">
        <v>99</v>
      </c>
      <c r="B16" s="73" t="s">
        <v>99</v>
      </c>
      <c r="C16" s="72" t="s">
        <v>121</v>
      </c>
      <c r="D16" s="74">
        <v>14</v>
      </c>
    </row>
    <row r="17" spans="1:4" x14ac:dyDescent="0.3">
      <c r="A17" s="73" t="s">
        <v>100</v>
      </c>
      <c r="B17" s="73" t="s">
        <v>100</v>
      </c>
      <c r="C17" s="72" t="s">
        <v>122</v>
      </c>
      <c r="D17" s="74">
        <v>15</v>
      </c>
    </row>
    <row r="18" spans="1:4" x14ac:dyDescent="0.3">
      <c r="A18" s="73" t="s">
        <v>101</v>
      </c>
      <c r="B18" s="73" t="s">
        <v>101</v>
      </c>
      <c r="C18" s="72" t="s">
        <v>123</v>
      </c>
      <c r="D18" s="74">
        <v>16</v>
      </c>
    </row>
    <row r="19" spans="1:4" x14ac:dyDescent="0.3">
      <c r="A19" s="73" t="s">
        <v>102</v>
      </c>
      <c r="B19" s="73" t="s">
        <v>102</v>
      </c>
      <c r="C19" s="72" t="s">
        <v>124</v>
      </c>
      <c r="D19" s="74">
        <v>17</v>
      </c>
    </row>
    <row r="20" spans="1:4" x14ac:dyDescent="0.3">
      <c r="A20" s="73" t="s">
        <v>103</v>
      </c>
      <c r="B20" s="73" t="s">
        <v>103</v>
      </c>
      <c r="C20" s="72" t="s">
        <v>125</v>
      </c>
      <c r="D20" s="74">
        <v>18</v>
      </c>
    </row>
    <row r="21" spans="1:4" x14ac:dyDescent="0.3">
      <c r="A21" s="73" t="s">
        <v>104</v>
      </c>
      <c r="B21" s="73" t="s">
        <v>104</v>
      </c>
      <c r="C21" s="72" t="s">
        <v>126</v>
      </c>
      <c r="D21" s="74">
        <v>19</v>
      </c>
    </row>
    <row r="22" spans="1:4" x14ac:dyDescent="0.3">
      <c r="A22" s="73" t="s">
        <v>105</v>
      </c>
      <c r="B22" s="73" t="s">
        <v>105</v>
      </c>
      <c r="C22" s="72" t="s">
        <v>127</v>
      </c>
      <c r="D22" s="74">
        <v>20</v>
      </c>
    </row>
    <row r="23" spans="1:4" x14ac:dyDescent="0.3">
      <c r="A23" s="73" t="s">
        <v>139</v>
      </c>
      <c r="B23" s="73" t="s">
        <v>139</v>
      </c>
      <c r="C23" s="72" t="s">
        <v>140</v>
      </c>
      <c r="D23" s="74">
        <v>21</v>
      </c>
    </row>
    <row r="24" spans="1:4" x14ac:dyDescent="0.3">
      <c r="A24" s="73" t="s">
        <v>106</v>
      </c>
      <c r="B24" s="73" t="s">
        <v>106</v>
      </c>
      <c r="C24" s="72" t="s">
        <v>128</v>
      </c>
      <c r="D24" s="74">
        <v>22</v>
      </c>
    </row>
    <row r="25" spans="1:4" x14ac:dyDescent="0.3">
      <c r="A25" s="73" t="s">
        <v>107</v>
      </c>
      <c r="B25" s="73" t="s">
        <v>107</v>
      </c>
      <c r="C25" s="72" t="s">
        <v>129</v>
      </c>
      <c r="D25" s="74">
        <v>23</v>
      </c>
    </row>
    <row r="26" spans="1:4" x14ac:dyDescent="0.3">
      <c r="A26" s="73" t="s">
        <v>108</v>
      </c>
      <c r="B26" s="73" t="s">
        <v>108</v>
      </c>
      <c r="C26" s="72" t="s">
        <v>130</v>
      </c>
      <c r="D26" s="74">
        <v>24</v>
      </c>
    </row>
    <row r="27" spans="1:4" x14ac:dyDescent="0.3">
      <c r="A27" s="73" t="s">
        <v>109</v>
      </c>
      <c r="B27" s="73" t="s">
        <v>109</v>
      </c>
      <c r="C27" s="72" t="s">
        <v>131</v>
      </c>
      <c r="D27" s="74">
        <v>25</v>
      </c>
    </row>
    <row r="28" spans="1:4" x14ac:dyDescent="0.3">
      <c r="A28" s="73" t="s">
        <v>141</v>
      </c>
      <c r="B28" s="73" t="s">
        <v>141</v>
      </c>
      <c r="C28" s="72" t="s">
        <v>146</v>
      </c>
      <c r="D28" s="74">
        <v>26</v>
      </c>
    </row>
    <row r="29" spans="1:4" ht="15" thickBot="1" x14ac:dyDescent="0.35">
      <c r="A29" s="73" t="s">
        <v>110</v>
      </c>
      <c r="B29" s="73" t="s">
        <v>110</v>
      </c>
      <c r="C29" s="72" t="s">
        <v>132</v>
      </c>
      <c r="D29" s="118">
        <v>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0" zoomScaleNormal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LIM343 - 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>
        <v>57997</v>
      </c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>
        <v>120325</v>
      </c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>
        <v>57997</v>
      </c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>
        <v>0</v>
      </c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>
        <v>0</v>
      </c>
      <c r="E40" s="60">
        <v>116</v>
      </c>
      <c r="F40" s="55">
        <v>16</v>
      </c>
      <c r="G40" s="61">
        <v>16</v>
      </c>
      <c r="H40" s="55">
        <v>6</v>
      </c>
      <c r="I40" s="61">
        <v>6</v>
      </c>
      <c r="J40" s="55">
        <v>16</v>
      </c>
      <c r="K40" s="61">
        <v>6</v>
      </c>
      <c r="L40" s="55"/>
      <c r="M40" s="61"/>
      <c r="N40" s="70">
        <f>IF(ISERROR(L40+J40+H40+F40),"Invalid Input",L40+J40+H40+F40)</f>
        <v>38</v>
      </c>
      <c r="O40" s="71">
        <f>IF(ISERROR(G40+I40+K40+M40),"Invalid Input",G40+I40+K40+M40)</f>
        <v>28</v>
      </c>
      <c r="P40" s="68">
        <v>0</v>
      </c>
      <c r="Q40" s="53">
        <f>IF(ISERROR(P40-O40),"Invalid Input",(P40-O40))</f>
        <v>-28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>
        <v>0</v>
      </c>
      <c r="E41" s="60">
        <v>8</v>
      </c>
      <c r="F41" s="55">
        <v>2</v>
      </c>
      <c r="G41" s="61">
        <v>0</v>
      </c>
      <c r="H41" s="55">
        <v>2</v>
      </c>
      <c r="I41" s="61">
        <v>1</v>
      </c>
      <c r="J41" s="55">
        <v>2</v>
      </c>
      <c r="K41" s="61">
        <v>2</v>
      </c>
      <c r="L41" s="55"/>
      <c r="M41" s="61"/>
      <c r="N41" s="70">
        <f>IF(ISERROR(L41+J41+H41+F41),"Invalid Input",L41+J41+H41+F41)</f>
        <v>6</v>
      </c>
      <c r="O41" s="71">
        <f>IF(ISERROR(G41+I41+K41+M41),"Invalid Input",G41+I41+K41+M41)</f>
        <v>3</v>
      </c>
      <c r="P41" s="68">
        <v>0</v>
      </c>
      <c r="Q41" s="53">
        <f>IF(ISERROR(P41-O41),"Invalid Input",(P41-O41))</f>
        <v>-3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>
        <v>0</v>
      </c>
      <c r="E42" s="60">
        <v>5500</v>
      </c>
      <c r="F42" s="55">
        <v>2000</v>
      </c>
      <c r="G42" s="61">
        <v>1723</v>
      </c>
      <c r="H42" s="55">
        <v>3000</v>
      </c>
      <c r="I42" s="61">
        <v>315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5000</v>
      </c>
      <c r="O42" s="71">
        <f>IF(ISERROR(G42+I42+K42+M42),"Invalid Input",G42+I42+K42+M42)</f>
        <v>2038</v>
      </c>
      <c r="P42" s="68">
        <v>0</v>
      </c>
      <c r="Q42" s="53">
        <f>IF(ISERROR(P42-O42),"Invalid Input",(P42-O42))</f>
        <v>-2038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>
        <v>0</v>
      </c>
      <c r="E43" s="60">
        <v>0</v>
      </c>
      <c r="F43" s="55">
        <v>0</v>
      </c>
      <c r="G43" s="61">
        <v>0</v>
      </c>
      <c r="H43" s="55"/>
      <c r="I43" s="61"/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>
        <v>71224</v>
      </c>
      <c r="E61" s="60">
        <v>59097</v>
      </c>
      <c r="F61" s="55">
        <v>59097</v>
      </c>
      <c r="G61" s="61">
        <v>59097</v>
      </c>
      <c r="H61" s="55">
        <v>59097</v>
      </c>
      <c r="I61" s="61">
        <v>59097</v>
      </c>
      <c r="J61" s="55">
        <v>59097</v>
      </c>
      <c r="K61" s="61">
        <v>59097</v>
      </c>
      <c r="L61" s="55"/>
      <c r="M61" s="61"/>
      <c r="N61" s="70">
        <f>IF(ISERROR(L61+J61+H61+F61),"Invalid Input",L61+J61+H61+F61)</f>
        <v>177291</v>
      </c>
      <c r="O61" s="71">
        <f>IF(ISERROR(G61+I61+K61+M61),"Invalid Input",G61+I61+K61+M61)</f>
        <v>177291</v>
      </c>
      <c r="P61" s="68">
        <v>0</v>
      </c>
      <c r="Q61" s="53">
        <f>IF(ISERROR(P61-O61),"Invalid Input",(P61-O61))</f>
        <v>-177291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>
        <v>0</v>
      </c>
      <c r="E62" s="60">
        <v>16</v>
      </c>
      <c r="F62" s="55">
        <v>4</v>
      </c>
      <c r="G62" s="61">
        <v>13</v>
      </c>
      <c r="H62" s="55">
        <v>4</v>
      </c>
      <c r="I62" s="61">
        <v>13</v>
      </c>
      <c r="J62" s="55">
        <v>4</v>
      </c>
      <c r="K62" s="61">
        <v>13</v>
      </c>
      <c r="L62" s="55"/>
      <c r="M62" s="61"/>
      <c r="N62" s="70">
        <f>IF(ISERROR(L62+J62+H62+F62),"Invalid Input",L62+J62+H62+F62)</f>
        <v>12</v>
      </c>
      <c r="O62" s="71">
        <f>IF(ISERROR(G62+I62+K62+M62),"Invalid Input",G62+I62+K62+M62)</f>
        <v>39</v>
      </c>
      <c r="P62" s="68">
        <v>0</v>
      </c>
      <c r="Q62" s="53">
        <f>IF(ISERROR(P62-O62),"Invalid Input",(P62-O62))</f>
        <v>-39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>
        <v>0</v>
      </c>
      <c r="E63" s="60">
        <v>1800</v>
      </c>
      <c r="F63" s="55">
        <v>1800</v>
      </c>
      <c r="G63" s="61">
        <v>1800</v>
      </c>
      <c r="H63" s="55">
        <v>1800</v>
      </c>
      <c r="I63" s="61">
        <v>1800</v>
      </c>
      <c r="J63" s="55">
        <v>1800</v>
      </c>
      <c r="K63" s="61">
        <v>1800</v>
      </c>
      <c r="L63" s="55"/>
      <c r="M63" s="61"/>
      <c r="N63" s="70">
        <f>IF(ISERROR(L63+J63+H63+F63),"Invalid Input",L63+J63+H63+F63)</f>
        <v>5400</v>
      </c>
      <c r="O63" s="71">
        <f>IF(ISERROR(G63+I63+K63+M63),"Invalid Input",G63+I63+K63+M63)</f>
        <v>5400</v>
      </c>
      <c r="P63" s="68">
        <v>0</v>
      </c>
      <c r="Q63" s="53">
        <f>IF(ISERROR(P63-O63),"Invalid Input",(P63-O63))</f>
        <v>-5400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>
        <v>0</v>
      </c>
      <c r="E66" s="60">
        <v>0</v>
      </c>
      <c r="F66" s="55">
        <v>1478</v>
      </c>
      <c r="G66" s="61">
        <v>0</v>
      </c>
      <c r="H66" s="55">
        <v>0</v>
      </c>
      <c r="I66" s="61">
        <v>0</v>
      </c>
      <c r="J66" s="55"/>
      <c r="K66" s="61"/>
      <c r="L66" s="55"/>
      <c r="M66" s="61"/>
      <c r="N66" s="70">
        <f>IF(ISERROR(L66+J66+H66+F66),"Invalid Input",L66+J66+H66+F66)</f>
        <v>1478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>
        <v>0</v>
      </c>
      <c r="E67" s="60">
        <v>2</v>
      </c>
      <c r="F67" s="55">
        <v>0</v>
      </c>
      <c r="G67" s="61">
        <v>0</v>
      </c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>
        <v>0</v>
      </c>
      <c r="E68" s="60">
        <v>8800</v>
      </c>
      <c r="F68" s="55">
        <v>8800</v>
      </c>
      <c r="G68" s="61">
        <v>8382</v>
      </c>
      <c r="H68" s="55">
        <v>8800</v>
      </c>
      <c r="I68" s="61">
        <v>8106</v>
      </c>
      <c r="J68" s="55">
        <v>8800</v>
      </c>
      <c r="K68" s="61">
        <v>8322</v>
      </c>
      <c r="L68" s="55"/>
      <c r="M68" s="61"/>
      <c r="N68" s="70">
        <f>IF(ISERROR(L68+J68+H68+F68),"Invalid Input",L68+J68+H68+F68)</f>
        <v>26400</v>
      </c>
      <c r="O68" s="71">
        <f>IF(ISERROR(G68+I68+K68+M68),"Invalid Input",G68+I68+K68+M68)</f>
        <v>24810</v>
      </c>
      <c r="P68" s="68">
        <v>0</v>
      </c>
      <c r="Q68" s="53">
        <f>IF(ISERROR(P68-O68),"Invalid Input",(P68-O68))</f>
        <v>-24810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>
        <v>0</v>
      </c>
      <c r="E86" s="60">
        <v>700</v>
      </c>
      <c r="F86" s="55">
        <v>100</v>
      </c>
      <c r="G86" s="61">
        <v>1142</v>
      </c>
      <c r="H86" s="55">
        <v>100</v>
      </c>
      <c r="I86" s="61">
        <v>1142</v>
      </c>
      <c r="J86" s="55">
        <v>325</v>
      </c>
      <c r="K86" s="61">
        <v>325</v>
      </c>
      <c r="L86" s="55"/>
      <c r="M86" s="61"/>
      <c r="N86" s="70">
        <f>IF(ISERROR(L86+J86+H86+F86),"Invalid Input",L86+J86+H86+F86)</f>
        <v>525</v>
      </c>
      <c r="O86" s="71">
        <f>IF(ISERROR(G86+I86+K86+M86),"Invalid Input",G86+I86+K86+M86)</f>
        <v>2609</v>
      </c>
      <c r="P86" s="68">
        <v>0</v>
      </c>
      <c r="Q86" s="53">
        <f>IF(ISERROR(P86-O86),"Invalid Input",(P86-O86))</f>
        <v>-2609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SheetNames!A10</f>
        <v>LIM343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view="pageBreakPreview" zoomScale="70" zoomScaleNormal="89" zoomScaleSheetLayoutView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LIM344 - Makhado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SheetNames!A11</f>
        <v>LIM344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LIM345 - Makhado-Thulamela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SheetNames!A12</f>
        <v>LIM345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zoomScale="55" zoomScaleNormal="5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DC34 - Vhembe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>
        <v>10917</v>
      </c>
      <c r="E53" s="60">
        <v>12204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>
        <v>117743</v>
      </c>
      <c r="E57" s="60">
        <v>1200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SheetNames!A13</f>
        <v>DC34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LIM351 - Blouberg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>
        <v>0</v>
      </c>
      <c r="E24" s="60">
        <v>0</v>
      </c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>
        <v>0</v>
      </c>
      <c r="E25" s="60">
        <v>0</v>
      </c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>
        <v>0</v>
      </c>
      <c r="E26" s="60">
        <v>0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>
        <v>0</v>
      </c>
      <c r="E27" s="60">
        <v>0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>
        <v>4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>
        <v>20</v>
      </c>
      <c r="F41" s="55">
        <v>5</v>
      </c>
      <c r="G41" s="61">
        <v>5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5</v>
      </c>
      <c r="O41" s="71">
        <f>IF(ISERROR(G41+I41+K41+M41),"Invalid Input",G41+I41+K41+M41)</f>
        <v>5</v>
      </c>
      <c r="P41" s="68">
        <v>0</v>
      </c>
      <c r="Q41" s="53">
        <f>IF(ISERROR(P41-O41),"Invalid Input",(P41-O41))</f>
        <v>-5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>
        <v>4</v>
      </c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>
        <v>1</v>
      </c>
      <c r="F62" s="55">
        <v>0</v>
      </c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>
        <v>3872</v>
      </c>
      <c r="F63" s="55">
        <v>3872</v>
      </c>
      <c r="G63" s="61">
        <v>3872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3872</v>
      </c>
      <c r="O63" s="71">
        <f>IF(ISERROR(G63+I63+K63+M63),"Invalid Input",G63+I63+K63+M63)</f>
        <v>3872</v>
      </c>
      <c r="P63" s="68">
        <v>0</v>
      </c>
      <c r="Q63" s="53">
        <f>IF(ISERROR(P63-O63),"Invalid Input",(P63-O63))</f>
        <v>-3872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>
        <v>532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>
        <v>3872</v>
      </c>
      <c r="F68" s="55">
        <v>3872</v>
      </c>
      <c r="G68" s="61">
        <v>3872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3872</v>
      </c>
      <c r="O68" s="71">
        <f>IF(ISERROR(G68+I68+K68+M68),"Invalid Input",G68+I68+K68+M68)</f>
        <v>3872</v>
      </c>
      <c r="P68" s="68">
        <v>0</v>
      </c>
      <c r="Q68" s="53">
        <f>IF(ISERROR(P68-O68),"Invalid Input",(P68-O68))</f>
        <v>-3872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>
        <v>1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>
        <v>1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>
        <v>1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>
        <v>1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>
        <v>1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>
        <v>210</v>
      </c>
      <c r="F86" s="55">
        <v>210</v>
      </c>
      <c r="G86" s="61">
        <v>210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210</v>
      </c>
      <c r="O86" s="71">
        <f>IF(ISERROR(G86+I86+K86+M86),"Invalid Input",G86+I86+K86+M86)</f>
        <v>210</v>
      </c>
      <c r="P86" s="68">
        <v>0</v>
      </c>
      <c r="Q86" s="53">
        <f>IF(ISERROR(P86-O86),"Invalid Input",(P86-O86))</f>
        <v>-210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SheetNames!A14</f>
        <v>LIM351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0" zoomScaleNormal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LIM353 - Molemole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SheetNames!A15</f>
        <v>LIM353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LIM354 - Polokwane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>
        <v>1217</v>
      </c>
      <c r="E5" s="95" t="s">
        <v>37</v>
      </c>
    </row>
    <row r="6" spans="1:20" x14ac:dyDescent="0.3">
      <c r="C6" s="126" t="s">
        <v>30</v>
      </c>
      <c r="D6" s="128">
        <v>1936</v>
      </c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>
        <v>227160</v>
      </c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>
        <v>1505</v>
      </c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>
        <v>196792</v>
      </c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>
        <v>1505</v>
      </c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>
        <v>3002</v>
      </c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>
        <v>1505</v>
      </c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>
        <v>541</v>
      </c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>
        <v>1505</v>
      </c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>
        <v>100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>
        <v>100</v>
      </c>
      <c r="E26" s="60">
        <v>0</v>
      </c>
      <c r="F26" s="55">
        <v>0</v>
      </c>
      <c r="G26" s="61">
        <v>0</v>
      </c>
      <c r="H26" s="55">
        <v>50</v>
      </c>
      <c r="I26" s="61">
        <v>10</v>
      </c>
      <c r="J26" s="55"/>
      <c r="K26" s="61"/>
      <c r="L26" s="55"/>
      <c r="M26" s="61"/>
      <c r="N26" s="70">
        <f t="shared" si="1"/>
        <v>50</v>
      </c>
      <c r="O26" s="71">
        <f t="shared" si="2"/>
        <v>10</v>
      </c>
      <c r="P26" s="68">
        <v>0</v>
      </c>
      <c r="Q26" s="53">
        <f t="shared" si="3"/>
        <v>-10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>
        <v>2</v>
      </c>
      <c r="E29" s="60">
        <v>2</v>
      </c>
      <c r="F29" s="55">
        <v>2</v>
      </c>
      <c r="G29" s="61">
        <v>0</v>
      </c>
      <c r="H29" s="55">
        <v>2</v>
      </c>
      <c r="I29" s="61">
        <v>0</v>
      </c>
      <c r="J29" s="55"/>
      <c r="K29" s="61"/>
      <c r="L29" s="55"/>
      <c r="M29" s="61"/>
      <c r="N29" s="70">
        <f t="shared" si="1"/>
        <v>4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 t="s">
        <v>152</v>
      </c>
      <c r="T29" s="105"/>
    </row>
    <row r="30" spans="1:20" ht="15" customHeight="1" x14ac:dyDescent="0.3">
      <c r="A30" s="23"/>
      <c r="B30" s="137" t="s">
        <v>36</v>
      </c>
      <c r="C30" s="138"/>
      <c r="D30" s="59">
        <v>1936</v>
      </c>
      <c r="E30" s="60">
        <v>1936</v>
      </c>
      <c r="F30" s="55">
        <v>1936</v>
      </c>
      <c r="G30" s="61">
        <v>0</v>
      </c>
      <c r="H30" s="55">
        <v>1936</v>
      </c>
      <c r="I30" s="61">
        <v>0</v>
      </c>
      <c r="J30" s="55"/>
      <c r="K30" s="61"/>
      <c r="L30" s="55"/>
      <c r="M30" s="61"/>
      <c r="N30" s="70">
        <f t="shared" si="1"/>
        <v>3872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 t="s">
        <v>153</v>
      </c>
      <c r="T30" s="105"/>
    </row>
    <row r="31" spans="1:20" ht="15" customHeight="1" x14ac:dyDescent="0.3">
      <c r="A31" s="23"/>
      <c r="B31" s="119" t="s">
        <v>133</v>
      </c>
      <c r="C31" s="124"/>
      <c r="D31" s="59">
        <v>2</v>
      </c>
      <c r="E31" s="60">
        <v>1</v>
      </c>
      <c r="F31" s="55"/>
      <c r="G31" s="61">
        <v>0</v>
      </c>
      <c r="H31" s="55">
        <v>1</v>
      </c>
      <c r="I31" s="61">
        <v>0</v>
      </c>
      <c r="J31" s="55"/>
      <c r="K31" s="61"/>
      <c r="L31" s="55"/>
      <c r="M31" s="61"/>
      <c r="N31" s="70">
        <f t="shared" si="1"/>
        <v>1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>
        <v>2</v>
      </c>
      <c r="E33" s="60">
        <v>2</v>
      </c>
      <c r="F33" s="55">
        <v>2</v>
      </c>
      <c r="G33" s="61">
        <v>0</v>
      </c>
      <c r="H33" s="55">
        <v>2</v>
      </c>
      <c r="I33" s="61">
        <v>0</v>
      </c>
      <c r="J33" s="55"/>
      <c r="K33" s="61"/>
      <c r="L33" s="55"/>
      <c r="M33" s="61"/>
      <c r="N33" s="70">
        <f t="shared" si="1"/>
        <v>4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 t="s">
        <v>152</v>
      </c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>
        <v>1217</v>
      </c>
      <c r="E35" s="60">
        <v>1217</v>
      </c>
      <c r="F35" s="55">
        <v>1217</v>
      </c>
      <c r="G35" s="61">
        <v>1217</v>
      </c>
      <c r="H35" s="55">
        <v>0</v>
      </c>
      <c r="I35" s="61">
        <v>0</v>
      </c>
      <c r="J35" s="55"/>
      <c r="K35" s="61"/>
      <c r="L35" s="55"/>
      <c r="M35" s="61"/>
      <c r="N35" s="70">
        <f t="shared" si="1"/>
        <v>1217</v>
      </c>
      <c r="O35" s="71">
        <f t="shared" si="2"/>
        <v>1217</v>
      </c>
      <c r="P35" s="68">
        <v>0</v>
      </c>
      <c r="Q35" s="53">
        <f t="shared" si="3"/>
        <v>-1217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>
        <v>6104</v>
      </c>
      <c r="E40" s="60">
        <v>26</v>
      </c>
      <c r="F40" s="55"/>
      <c r="G40" s="61">
        <v>0</v>
      </c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 t="s">
        <v>154</v>
      </c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>
        <v>1450</v>
      </c>
      <c r="E41" s="60">
        <v>0</v>
      </c>
      <c r="F41" s="55">
        <v>0</v>
      </c>
      <c r="G41" s="61">
        <v>0</v>
      </c>
      <c r="H41" s="55">
        <v>0</v>
      </c>
      <c r="I41" s="61">
        <v>5</v>
      </c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5</v>
      </c>
      <c r="P41" s="68">
        <v>0</v>
      </c>
      <c r="Q41" s="53">
        <f>IF(ISERROR(P41-O41),"Invalid Input",(P41-O41))</f>
        <v>-5</v>
      </c>
      <c r="R41" s="16" t="b">
        <v>1</v>
      </c>
      <c r="S41" s="105" t="s">
        <v>155</v>
      </c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>
        <v>1</v>
      </c>
      <c r="E42" s="60">
        <v>11</v>
      </c>
      <c r="F42" s="55"/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>
        <v>0</v>
      </c>
      <c r="E43" s="60">
        <v>21</v>
      </c>
      <c r="F43" s="55"/>
      <c r="G43" s="61">
        <v>0</v>
      </c>
      <c r="H43" s="55">
        <v>0</v>
      </c>
      <c r="I43" s="61">
        <v>0</v>
      </c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>
        <v>3</v>
      </c>
      <c r="E49" s="60">
        <v>3</v>
      </c>
      <c r="F49" s="55">
        <v>3</v>
      </c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3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>
        <v>82</v>
      </c>
      <c r="E53" s="60">
        <v>1</v>
      </c>
      <c r="F53" s="55"/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>
        <v>82</v>
      </c>
      <c r="E54" s="60">
        <v>1</v>
      </c>
      <c r="F54" s="55"/>
      <c r="G54" s="61">
        <v>0</v>
      </c>
      <c r="H54" s="55">
        <v>0</v>
      </c>
      <c r="I54" s="61">
        <v>1574</v>
      </c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1574</v>
      </c>
      <c r="P54" s="68">
        <v>0</v>
      </c>
      <c r="Q54" s="53">
        <f>IF(ISERROR(P54-O54),"Invalid Input",(P54-O54))</f>
        <v>-1574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>
        <v>59</v>
      </c>
      <c r="E58" s="60">
        <v>1</v>
      </c>
      <c r="F58" s="55"/>
      <c r="G58" s="61">
        <v>0</v>
      </c>
      <c r="H58" s="55">
        <v>0</v>
      </c>
      <c r="I58" s="61">
        <v>0</v>
      </c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>
        <v>102544</v>
      </c>
      <c r="E61" s="60">
        <v>71</v>
      </c>
      <c r="F61" s="55">
        <v>43</v>
      </c>
      <c r="G61" s="61">
        <v>43</v>
      </c>
      <c r="H61" s="55"/>
      <c r="I61" s="61">
        <v>101</v>
      </c>
      <c r="J61" s="55"/>
      <c r="K61" s="61"/>
      <c r="L61" s="55"/>
      <c r="M61" s="61"/>
      <c r="N61" s="70">
        <f>IF(ISERROR(L61+J61+H61+F61),"Invalid Input",L61+J61+H61+F61)</f>
        <v>43</v>
      </c>
      <c r="O61" s="71">
        <f>IF(ISERROR(G61+I61+K61+M61),"Invalid Input",G61+I61+K61+M61)</f>
        <v>144</v>
      </c>
      <c r="P61" s="68">
        <v>0</v>
      </c>
      <c r="Q61" s="53">
        <f>IF(ISERROR(P61-O61),"Invalid Input",(P61-O61))</f>
        <v>-144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>
        <v>1936</v>
      </c>
      <c r="E63" s="60">
        <v>1963</v>
      </c>
      <c r="F63" s="55">
        <v>1505</v>
      </c>
      <c r="G63" s="61">
        <v>1505</v>
      </c>
      <c r="H63" s="55">
        <v>0</v>
      </c>
      <c r="I63" s="61">
        <v>0</v>
      </c>
      <c r="J63" s="55"/>
      <c r="K63" s="61"/>
      <c r="L63" s="55"/>
      <c r="M63" s="61"/>
      <c r="N63" s="70">
        <f>IF(ISERROR(L63+J63+H63+F63),"Invalid Input",L63+J63+H63+F63)</f>
        <v>1505</v>
      </c>
      <c r="O63" s="71">
        <f>IF(ISERROR(G63+I63+K63+M63),"Invalid Input",G63+I63+K63+M63)</f>
        <v>1505</v>
      </c>
      <c r="P63" s="68">
        <v>0</v>
      </c>
      <c r="Q63" s="53">
        <f>IF(ISERROR(P63-O63),"Invalid Input",(P63-O63))</f>
        <v>-1505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>
        <v>95</v>
      </c>
      <c r="E66" s="60">
        <v>9</v>
      </c>
      <c r="F66" s="55">
        <v>510</v>
      </c>
      <c r="G66" s="61">
        <v>0</v>
      </c>
      <c r="H66" s="55">
        <v>0</v>
      </c>
      <c r="I66" s="61">
        <v>0</v>
      </c>
      <c r="J66" s="55"/>
      <c r="K66" s="61"/>
      <c r="L66" s="55"/>
      <c r="M66" s="61"/>
      <c r="N66" s="70">
        <f>IF(ISERROR(L66+J66+H66+F66),"Invalid Input",L66+J66+H66+F66)</f>
        <v>510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>
        <v>11956</v>
      </c>
      <c r="E68" s="60">
        <v>1581</v>
      </c>
      <c r="F68" s="55">
        <v>0</v>
      </c>
      <c r="G68" s="61">
        <v>0</v>
      </c>
      <c r="H68" s="55">
        <v>1581</v>
      </c>
      <c r="I68" s="61">
        <v>171</v>
      </c>
      <c r="J68" s="55"/>
      <c r="K68" s="61"/>
      <c r="L68" s="55"/>
      <c r="M68" s="61"/>
      <c r="N68" s="70">
        <f>IF(ISERROR(L68+J68+H68+F68),"Invalid Input",L68+J68+H68+F68)</f>
        <v>1581</v>
      </c>
      <c r="O68" s="71">
        <f>IF(ISERROR(G68+I68+K68+M68),"Invalid Input",G68+I68+K68+M68)</f>
        <v>171</v>
      </c>
      <c r="P68" s="68">
        <v>0</v>
      </c>
      <c r="Q68" s="53">
        <f>IF(ISERROR(P68-O68),"Invalid Input",(P68-O68))</f>
        <v>-171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>
        <v>1000</v>
      </c>
      <c r="E69" s="60">
        <v>3000</v>
      </c>
      <c r="F69" s="55">
        <v>1100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1100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>
        <v>4</v>
      </c>
      <c r="E74" s="60">
        <v>4</v>
      </c>
      <c r="F74" s="55">
        <v>4</v>
      </c>
      <c r="G74" s="61">
        <v>0</v>
      </c>
      <c r="H74" s="55">
        <v>4</v>
      </c>
      <c r="I74" s="61">
        <v>0</v>
      </c>
      <c r="J74" s="55"/>
      <c r="K74" s="61"/>
      <c r="L74" s="55"/>
      <c r="M74" s="61"/>
      <c r="N74" s="70">
        <f t="shared" si="4"/>
        <v>8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>
        <v>1</v>
      </c>
      <c r="E77" s="60">
        <v>1</v>
      </c>
      <c r="F77" s="55">
        <v>1</v>
      </c>
      <c r="G77" s="61">
        <v>0</v>
      </c>
      <c r="H77" s="55">
        <v>1</v>
      </c>
      <c r="I77" s="61">
        <v>0</v>
      </c>
      <c r="J77" s="55"/>
      <c r="K77" s="61"/>
      <c r="L77" s="55"/>
      <c r="M77" s="61"/>
      <c r="N77" s="70">
        <f t="shared" si="4"/>
        <v>2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>
        <v>2</v>
      </c>
      <c r="E78" s="60">
        <v>2</v>
      </c>
      <c r="F78" s="55">
        <v>2</v>
      </c>
      <c r="G78" s="61"/>
      <c r="H78" s="55">
        <v>2</v>
      </c>
      <c r="I78" s="61">
        <v>0</v>
      </c>
      <c r="J78" s="55"/>
      <c r="K78" s="61"/>
      <c r="L78" s="55"/>
      <c r="M78" s="61"/>
      <c r="N78" s="70">
        <f t="shared" si="4"/>
        <v>4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>
        <v>2</v>
      </c>
      <c r="E83" s="60">
        <v>2</v>
      </c>
      <c r="F83" s="55">
        <v>2</v>
      </c>
      <c r="G83" s="61">
        <v>0</v>
      </c>
      <c r="H83" s="55">
        <v>2</v>
      </c>
      <c r="I83" s="61">
        <v>0</v>
      </c>
      <c r="J83" s="55"/>
      <c r="K83" s="61"/>
      <c r="L83" s="55"/>
      <c r="M83" s="61"/>
      <c r="N83" s="70">
        <f t="shared" si="4"/>
        <v>4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>
        <v>2110</v>
      </c>
      <c r="E86" s="60">
        <v>3636</v>
      </c>
      <c r="F86" s="55">
        <v>800</v>
      </c>
      <c r="G86" s="61">
        <v>989</v>
      </c>
      <c r="H86" s="55">
        <v>1900</v>
      </c>
      <c r="I86" s="61">
        <v>1806</v>
      </c>
      <c r="J86" s="55"/>
      <c r="K86" s="61"/>
      <c r="L86" s="55"/>
      <c r="M86" s="61"/>
      <c r="N86" s="70">
        <f>IF(ISERROR(L86+J86+H86+F86),"Invalid Input",L86+J86+H86+F86)</f>
        <v>2700</v>
      </c>
      <c r="O86" s="71">
        <f>IF(ISERROR(G86+I86+K86+M86),"Invalid Input",G86+I86+K86+M86)</f>
        <v>2795</v>
      </c>
      <c r="P86" s="68">
        <v>0</v>
      </c>
      <c r="Q86" s="53">
        <f>IF(ISERROR(P86-O86),"Invalid Input",(P86-O86))</f>
        <v>-2795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SheetNames!A16</f>
        <v>LIM354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LIM355 - Lepelle-Nkumpi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SheetNames!A17</f>
        <v>LIM355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DC35 - Capricorn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SheetNames!A18</f>
        <v>DC35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LIM361 - Thabazimbi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SheetNames!A19</f>
        <v>LIM361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88"/>
  <sheetViews>
    <sheetView showGridLines="0" topLeftCell="G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Summary - Limpopo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8.8" x14ac:dyDescent="0.3">
      <c r="C5" s="97" t="s">
        <v>63</v>
      </c>
      <c r="D5" s="109">
        <f>SUM('LIM331:DC47'!D5)</f>
        <v>69357</v>
      </c>
      <c r="E5" s="95" t="s">
        <v>37</v>
      </c>
    </row>
    <row r="6" spans="1:20" x14ac:dyDescent="0.3">
      <c r="C6" s="97" t="s">
        <v>30</v>
      </c>
      <c r="D6" s="109">
        <f>SUM('LIM331:DC47'!D6)</f>
        <v>10806</v>
      </c>
      <c r="E6" s="94" t="s">
        <v>33</v>
      </c>
    </row>
    <row r="7" spans="1:20" ht="28.8" x14ac:dyDescent="0.3">
      <c r="A7" s="67"/>
      <c r="B7" s="62"/>
      <c r="C7" s="98" t="s">
        <v>64</v>
      </c>
      <c r="D7" s="109">
        <f>SUM('LIM331:DC47'!D7)</f>
        <v>3</v>
      </c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10" t="s">
        <v>65</v>
      </c>
      <c r="D8" s="109">
        <f>SUM('LIM331:DC47'!D8)</f>
        <v>383729</v>
      </c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99" t="s">
        <v>66</v>
      </c>
      <c r="D9" s="109">
        <f>SUM('LIM331:DC47'!D9)</f>
        <v>30752</v>
      </c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98" t="s">
        <v>67</v>
      </c>
      <c r="D10" s="109">
        <f>SUM('LIM331:DC47'!D10)</f>
        <v>308606</v>
      </c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98" t="s">
        <v>68</v>
      </c>
      <c r="D11" s="109">
        <f>SUM('LIM331:DC47'!D11)</f>
        <v>24372</v>
      </c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98" t="s">
        <v>69</v>
      </c>
      <c r="D12" s="109">
        <f>SUM('LIM331:DC47'!D12)</f>
        <v>77052</v>
      </c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98" t="s">
        <v>70</v>
      </c>
      <c r="D13" s="109">
        <f>SUM('LIM331:DC47'!D13)</f>
        <v>39910</v>
      </c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ht="28.8" x14ac:dyDescent="0.3">
      <c r="A14" s="67"/>
      <c r="B14" s="62"/>
      <c r="C14" s="98" t="s">
        <v>71</v>
      </c>
      <c r="D14" s="109">
        <f>SUM('LIM331:DC47'!D14)</f>
        <v>71498</v>
      </c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97" t="s">
        <v>72</v>
      </c>
      <c r="D15" s="109">
        <f>SUM('LIM331:DC47'!D15)</f>
        <v>10183</v>
      </c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>
        <f>SUM('LIM331:DC47'!D24)</f>
        <v>110</v>
      </c>
      <c r="E24" s="60">
        <f>SUM('LIM331:DC47'!E24)</f>
        <v>10</v>
      </c>
      <c r="F24" s="55">
        <f>SUM('LIM331:DC47'!F24)</f>
        <v>0</v>
      </c>
      <c r="G24" s="61">
        <f>SUM('LIM331:DC47'!G24)</f>
        <v>0</v>
      </c>
      <c r="H24" s="55">
        <f>SUM('LIM331:DC47'!H24)</f>
        <v>0</v>
      </c>
      <c r="I24" s="61">
        <f>SUM('LIM331:DC47'!I24)</f>
        <v>0</v>
      </c>
      <c r="J24" s="55">
        <f>SUM('LIM331:DC47'!J24)</f>
        <v>0</v>
      </c>
      <c r="K24" s="61">
        <f>SUM('LIM331:DC47'!K24)</f>
        <v>0</v>
      </c>
      <c r="L24" s="55">
        <f>SUM('LIM331:DC47'!L24)</f>
        <v>0</v>
      </c>
      <c r="M24" s="61">
        <f>SUM('LIM331:DC47'!M24)</f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f>SUM('LIM331:DC47'!P24)</f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>
        <f>SUM('LIM331:DC47'!D25)</f>
        <v>0</v>
      </c>
      <c r="E25" s="60">
        <f>SUM('LIM331:DC47'!E25)</f>
        <v>0</v>
      </c>
      <c r="F25" s="55">
        <f>SUM('LIM331:DC47'!F25)</f>
        <v>0</v>
      </c>
      <c r="G25" s="61">
        <f>SUM('LIM331:DC47'!G25)</f>
        <v>0</v>
      </c>
      <c r="H25" s="55">
        <f>SUM('LIM331:DC47'!H25)</f>
        <v>0</v>
      </c>
      <c r="I25" s="61">
        <f>SUM('LIM331:DC47'!I25)</f>
        <v>0</v>
      </c>
      <c r="J25" s="55">
        <f>SUM('LIM331:DC47'!J25)</f>
        <v>0</v>
      </c>
      <c r="K25" s="61">
        <f>SUM('LIM331:DC47'!K25)</f>
        <v>0</v>
      </c>
      <c r="L25" s="55">
        <f>SUM('LIM331:DC47'!L25)</f>
        <v>0</v>
      </c>
      <c r="M25" s="61">
        <f>SUM('LIM331:DC47'!M25)</f>
        <v>0</v>
      </c>
      <c r="N25" s="70">
        <f t="shared" si="1"/>
        <v>0</v>
      </c>
      <c r="O25" s="71">
        <f t="shared" si="2"/>
        <v>0</v>
      </c>
      <c r="P25" s="68">
        <f>SUM('LIM331:DC47'!P25)</f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>
        <f>SUM('LIM331:DC47'!D26)</f>
        <v>100</v>
      </c>
      <c r="E26" s="60">
        <f>SUM('LIM331:DC47'!E26)</f>
        <v>0</v>
      </c>
      <c r="F26" s="55">
        <f>SUM('LIM331:DC47'!F26)</f>
        <v>0</v>
      </c>
      <c r="G26" s="61">
        <f>SUM('LIM331:DC47'!G26)</f>
        <v>0</v>
      </c>
      <c r="H26" s="55">
        <f>SUM('LIM331:DC47'!H26)</f>
        <v>50</v>
      </c>
      <c r="I26" s="61">
        <f>SUM('LIM331:DC47'!I26)</f>
        <v>10</v>
      </c>
      <c r="J26" s="55">
        <f>SUM('LIM331:DC47'!J26)</f>
        <v>0</v>
      </c>
      <c r="K26" s="61">
        <f>SUM('LIM331:DC47'!K26)</f>
        <v>0</v>
      </c>
      <c r="L26" s="55">
        <f>SUM('LIM331:DC47'!L26)</f>
        <v>0</v>
      </c>
      <c r="M26" s="61">
        <f>SUM('LIM331:DC47'!M26)</f>
        <v>0</v>
      </c>
      <c r="N26" s="70">
        <f t="shared" si="1"/>
        <v>50</v>
      </c>
      <c r="O26" s="71">
        <f t="shared" si="2"/>
        <v>10</v>
      </c>
      <c r="P26" s="68">
        <f>SUM('LIM331:DC47'!P26)</f>
        <v>0</v>
      </c>
      <c r="Q26" s="53">
        <f t="shared" si="3"/>
        <v>-10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>
        <f>SUM('LIM331:DC47'!D27)</f>
        <v>0</v>
      </c>
      <c r="E27" s="60">
        <f>SUM('LIM331:DC47'!E27)</f>
        <v>0</v>
      </c>
      <c r="F27" s="55">
        <f>SUM('LIM331:DC47'!F27)</f>
        <v>0</v>
      </c>
      <c r="G27" s="61">
        <f>SUM('LIM331:DC47'!G27)</f>
        <v>0</v>
      </c>
      <c r="H27" s="55">
        <f>SUM('LIM331:DC47'!H27)</f>
        <v>0</v>
      </c>
      <c r="I27" s="61">
        <f>SUM('LIM331:DC47'!I27)</f>
        <v>0</v>
      </c>
      <c r="J27" s="55">
        <f>SUM('LIM331:DC47'!J27)</f>
        <v>0</v>
      </c>
      <c r="K27" s="61">
        <f>SUM('LIM331:DC47'!K27)</f>
        <v>0</v>
      </c>
      <c r="L27" s="55">
        <f>SUM('LIM331:DC47'!L27)</f>
        <v>0</v>
      </c>
      <c r="M27" s="61">
        <f>SUM('LIM331:DC47'!M27)</f>
        <v>0</v>
      </c>
      <c r="N27" s="70">
        <f t="shared" si="1"/>
        <v>0</v>
      </c>
      <c r="O27" s="71">
        <f t="shared" si="2"/>
        <v>0</v>
      </c>
      <c r="P27" s="68">
        <f>SUM('LIM331:DC47'!P27)</f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48" t="s">
        <v>145</v>
      </c>
      <c r="C28" s="149"/>
      <c r="D28" s="59">
        <f>SUM('LIM331:DC47'!D28)</f>
        <v>0</v>
      </c>
      <c r="E28" s="60">
        <f>SUM('LIM331:DC47'!E28)</f>
        <v>0</v>
      </c>
      <c r="F28" s="55">
        <f>SUM('LIM331:DC47'!F28)</f>
        <v>0</v>
      </c>
      <c r="G28" s="61">
        <f>SUM('LIM331:DC47'!G28)</f>
        <v>0</v>
      </c>
      <c r="H28" s="55">
        <f>SUM('LIM331:DC47'!H28)</f>
        <v>0</v>
      </c>
      <c r="I28" s="61">
        <f>SUM('LIM331:DC47'!I28)</f>
        <v>0</v>
      </c>
      <c r="J28" s="55">
        <f>SUM('LIM331:DC47'!J28)</f>
        <v>0</v>
      </c>
      <c r="K28" s="61">
        <f>SUM('LIM331:DC47'!K28)</f>
        <v>0</v>
      </c>
      <c r="L28" s="55">
        <f>SUM('LIM331:DC47'!L28)</f>
        <v>0</v>
      </c>
      <c r="M28" s="61">
        <f>SUM('LIM331:DC47'!M28)</f>
        <v>0</v>
      </c>
      <c r="N28" s="70">
        <f t="shared" si="1"/>
        <v>0</v>
      </c>
      <c r="O28" s="71">
        <f t="shared" si="2"/>
        <v>0</v>
      </c>
      <c r="P28" s="68">
        <f>SUM('LIM331:DC47'!P28)</f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>
        <f>SUM('LIM331:DC47'!D29)</f>
        <v>2</v>
      </c>
      <c r="E29" s="60">
        <f>SUM('LIM331:DC47'!E29)</f>
        <v>2</v>
      </c>
      <c r="F29" s="55">
        <f>SUM('LIM331:DC47'!F29)</f>
        <v>2</v>
      </c>
      <c r="G29" s="61">
        <f>SUM('LIM331:DC47'!G29)</f>
        <v>0</v>
      </c>
      <c r="H29" s="55">
        <f>SUM('LIM331:DC47'!H29)</f>
        <v>2</v>
      </c>
      <c r="I29" s="61">
        <f>SUM('LIM331:DC47'!I29)</f>
        <v>0</v>
      </c>
      <c r="J29" s="55">
        <f>SUM('LIM331:DC47'!J29)</f>
        <v>0</v>
      </c>
      <c r="K29" s="61">
        <f>SUM('LIM331:DC47'!K29)</f>
        <v>0</v>
      </c>
      <c r="L29" s="55">
        <f>SUM('LIM331:DC47'!L29)</f>
        <v>0</v>
      </c>
      <c r="M29" s="61">
        <f>SUM('LIM331:DC47'!M29)</f>
        <v>0</v>
      </c>
      <c r="N29" s="70">
        <f t="shared" si="1"/>
        <v>4</v>
      </c>
      <c r="O29" s="71">
        <f t="shared" si="2"/>
        <v>0</v>
      </c>
      <c r="P29" s="68">
        <f>SUM('LIM331:DC47'!P29)</f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>
        <f>SUM('LIM331:DC47'!D30)</f>
        <v>1936</v>
      </c>
      <c r="E30" s="60">
        <f>SUM('LIM331:DC47'!E30)</f>
        <v>1936</v>
      </c>
      <c r="F30" s="55">
        <f>SUM('LIM331:DC47'!F30)</f>
        <v>1936</v>
      </c>
      <c r="G30" s="61">
        <f>SUM('LIM331:DC47'!G30)</f>
        <v>0</v>
      </c>
      <c r="H30" s="55">
        <f>SUM('LIM331:DC47'!H30)</f>
        <v>1936</v>
      </c>
      <c r="I30" s="61">
        <f>SUM('LIM331:DC47'!I30)</f>
        <v>0</v>
      </c>
      <c r="J30" s="55">
        <f>SUM('LIM331:DC47'!J30)</f>
        <v>0</v>
      </c>
      <c r="K30" s="61">
        <f>SUM('LIM331:DC47'!K30)</f>
        <v>0</v>
      </c>
      <c r="L30" s="55">
        <f>SUM('LIM331:DC47'!L30)</f>
        <v>0</v>
      </c>
      <c r="M30" s="61">
        <f>SUM('LIM331:DC47'!M30)</f>
        <v>0</v>
      </c>
      <c r="N30" s="70">
        <f t="shared" si="1"/>
        <v>3872</v>
      </c>
      <c r="O30" s="71">
        <f t="shared" si="2"/>
        <v>0</v>
      </c>
      <c r="P30" s="68">
        <f>SUM('LIM331:DC47'!P30)</f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6" t="s">
        <v>133</v>
      </c>
      <c r="C31" s="112"/>
      <c r="D31" s="59">
        <f>SUM('LIM331:DC47'!D31)</f>
        <v>2</v>
      </c>
      <c r="E31" s="60">
        <f>SUM('LIM331:DC47'!E31)</f>
        <v>1</v>
      </c>
      <c r="F31" s="55">
        <f>SUM('LIM331:DC47'!F31)</f>
        <v>0</v>
      </c>
      <c r="G31" s="61">
        <f>SUM('LIM331:DC47'!G31)</f>
        <v>0</v>
      </c>
      <c r="H31" s="55">
        <f>SUM('LIM331:DC47'!H31)</f>
        <v>1</v>
      </c>
      <c r="I31" s="61">
        <f>SUM('LIM331:DC47'!I31)</f>
        <v>0</v>
      </c>
      <c r="J31" s="55">
        <f>SUM('LIM331:DC47'!J31)</f>
        <v>0</v>
      </c>
      <c r="K31" s="61">
        <f>SUM('LIM331:DC47'!K31)</f>
        <v>0</v>
      </c>
      <c r="L31" s="55">
        <f>SUM('LIM331:DC47'!L31)</f>
        <v>0</v>
      </c>
      <c r="M31" s="61">
        <f>SUM('LIM331:DC47'!M31)</f>
        <v>0</v>
      </c>
      <c r="N31" s="70">
        <f t="shared" si="1"/>
        <v>1</v>
      </c>
      <c r="O31" s="71">
        <f t="shared" si="2"/>
        <v>0</v>
      </c>
      <c r="P31" s="68">
        <f>SUM('LIM331:DC47'!P31)</f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>
        <f>SUM('LIM331:DC47'!D32)</f>
        <v>0</v>
      </c>
      <c r="E32" s="60">
        <f>SUM('LIM331:DC47'!E32)</f>
        <v>0</v>
      </c>
      <c r="F32" s="55">
        <f>SUM('LIM331:DC47'!F32)</f>
        <v>0</v>
      </c>
      <c r="G32" s="61">
        <f>SUM('LIM331:DC47'!G32)</f>
        <v>0</v>
      </c>
      <c r="H32" s="55">
        <f>SUM('LIM331:DC47'!H32)</f>
        <v>0</v>
      </c>
      <c r="I32" s="61">
        <f>SUM('LIM331:DC47'!I32)</f>
        <v>0</v>
      </c>
      <c r="J32" s="55">
        <f>SUM('LIM331:DC47'!J32)</f>
        <v>0</v>
      </c>
      <c r="K32" s="61">
        <f>SUM('LIM331:DC47'!K32)</f>
        <v>0</v>
      </c>
      <c r="L32" s="55">
        <f>SUM('LIM331:DC47'!L32)</f>
        <v>0</v>
      </c>
      <c r="M32" s="61">
        <f>SUM('LIM331:DC47'!M32)</f>
        <v>0</v>
      </c>
      <c r="N32" s="70">
        <f t="shared" si="1"/>
        <v>0</v>
      </c>
      <c r="O32" s="71">
        <f t="shared" si="2"/>
        <v>0</v>
      </c>
      <c r="P32" s="68">
        <f>SUM('LIM331:DC47'!P32)</f>
        <v>0</v>
      </c>
      <c r="Q32" s="53">
        <f t="shared" si="3"/>
        <v>0</v>
      </c>
      <c r="R32" s="16" t="b">
        <v>1</v>
      </c>
      <c r="S32" s="105"/>
      <c r="T32" s="105"/>
    </row>
    <row r="33" spans="1:20" x14ac:dyDescent="0.3">
      <c r="A33" s="23"/>
      <c r="B33" s="137" t="s">
        <v>75</v>
      </c>
      <c r="C33" s="138">
        <v>0</v>
      </c>
      <c r="D33" s="59">
        <f>SUM('LIM331:DC47'!D33)</f>
        <v>2</v>
      </c>
      <c r="E33" s="60">
        <f>SUM('LIM331:DC47'!E33)</f>
        <v>2</v>
      </c>
      <c r="F33" s="55">
        <f>SUM('LIM331:DC47'!F33)</f>
        <v>2</v>
      </c>
      <c r="G33" s="61">
        <f>SUM('LIM331:DC47'!G33)</f>
        <v>0</v>
      </c>
      <c r="H33" s="55">
        <f>SUM('LIM331:DC47'!H33)</f>
        <v>2</v>
      </c>
      <c r="I33" s="61">
        <f>SUM('LIM331:DC47'!I33)</f>
        <v>0</v>
      </c>
      <c r="J33" s="55">
        <f>SUM('LIM331:DC47'!J33)</f>
        <v>0</v>
      </c>
      <c r="K33" s="61">
        <f>SUM('LIM331:DC47'!K33)</f>
        <v>0</v>
      </c>
      <c r="L33" s="55">
        <f>SUM('LIM331:DC47'!L33)</f>
        <v>0</v>
      </c>
      <c r="M33" s="61">
        <f>SUM('LIM331:DC47'!M33)</f>
        <v>0</v>
      </c>
      <c r="N33" s="70">
        <f t="shared" si="1"/>
        <v>4</v>
      </c>
      <c r="O33" s="71">
        <f t="shared" si="2"/>
        <v>0</v>
      </c>
      <c r="P33" s="68">
        <f>SUM('LIM331:DC47'!P33)</f>
        <v>0</v>
      </c>
      <c r="Q33" s="53">
        <f t="shared" si="3"/>
        <v>0</v>
      </c>
      <c r="R33" s="16"/>
      <c r="S33" s="105"/>
      <c r="T33" s="105"/>
    </row>
    <row r="34" spans="1:20" x14ac:dyDescent="0.3">
      <c r="A34" s="23"/>
      <c r="B34" s="137" t="s">
        <v>76</v>
      </c>
      <c r="C34" s="138"/>
      <c r="D34" s="59">
        <f>SUM('LIM331:DC47'!D34)</f>
        <v>0</v>
      </c>
      <c r="E34" s="60">
        <f>SUM('LIM331:DC47'!E34)</f>
        <v>0</v>
      </c>
      <c r="F34" s="55">
        <f>SUM('LIM331:DC47'!F34)</f>
        <v>0</v>
      </c>
      <c r="G34" s="61">
        <f>SUM('LIM331:DC47'!G34)</f>
        <v>0</v>
      </c>
      <c r="H34" s="55">
        <f>SUM('LIM331:DC47'!H34)</f>
        <v>0</v>
      </c>
      <c r="I34" s="61">
        <f>SUM('LIM331:DC47'!I34)</f>
        <v>0</v>
      </c>
      <c r="J34" s="55">
        <f>SUM('LIM331:DC47'!J34)</f>
        <v>0</v>
      </c>
      <c r="K34" s="61">
        <f>SUM('LIM331:DC47'!K34)</f>
        <v>0</v>
      </c>
      <c r="L34" s="55">
        <f>SUM('LIM331:DC47'!L34)</f>
        <v>0</v>
      </c>
      <c r="M34" s="61">
        <f>SUM('LIM331:DC47'!M34)</f>
        <v>0</v>
      </c>
      <c r="N34" s="70">
        <f t="shared" si="1"/>
        <v>0</v>
      </c>
      <c r="O34" s="71">
        <f t="shared" si="2"/>
        <v>0</v>
      </c>
      <c r="P34" s="68">
        <f>SUM('LIM331:DC47'!P34)</f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6" t="s">
        <v>134</v>
      </c>
      <c r="C35" s="112"/>
      <c r="D35" s="59">
        <f>SUM('LIM331:DC47'!D35)</f>
        <v>1217</v>
      </c>
      <c r="E35" s="60">
        <f>SUM('LIM331:DC47'!E35)</f>
        <v>1217</v>
      </c>
      <c r="F35" s="55">
        <f>SUM('LIM331:DC47'!F35)</f>
        <v>1217</v>
      </c>
      <c r="G35" s="61">
        <f>SUM('LIM331:DC47'!G35)</f>
        <v>1217</v>
      </c>
      <c r="H35" s="55">
        <f>SUM('LIM331:DC47'!H35)</f>
        <v>0</v>
      </c>
      <c r="I35" s="61">
        <f>SUM('LIM331:DC47'!I35)</f>
        <v>0</v>
      </c>
      <c r="J35" s="55">
        <f>SUM('LIM331:DC47'!J35)</f>
        <v>0</v>
      </c>
      <c r="K35" s="61">
        <f>SUM('LIM331:DC47'!K35)</f>
        <v>0</v>
      </c>
      <c r="L35" s="55">
        <f>SUM('LIM331:DC47'!L35)</f>
        <v>0</v>
      </c>
      <c r="M35" s="61">
        <f>SUM('LIM331:DC47'!M35)</f>
        <v>0</v>
      </c>
      <c r="N35" s="70">
        <f t="shared" si="1"/>
        <v>1217</v>
      </c>
      <c r="O35" s="71">
        <f t="shared" si="2"/>
        <v>1217</v>
      </c>
      <c r="P35" s="68">
        <f>SUM('LIM331:DC47'!P35)</f>
        <v>0</v>
      </c>
      <c r="Q35" s="53">
        <f t="shared" si="3"/>
        <v>-1217</v>
      </c>
      <c r="R35" s="16"/>
      <c r="S35" s="105"/>
      <c r="T35" s="105"/>
    </row>
    <row r="36" spans="1:20" x14ac:dyDescent="0.3">
      <c r="A36" s="23"/>
      <c r="B36" s="137" t="s">
        <v>77</v>
      </c>
      <c r="C36" s="138"/>
      <c r="D36" s="59">
        <f>SUM('LIM331:DC47'!D36)</f>
        <v>0</v>
      </c>
      <c r="E36" s="60">
        <f>SUM('LIM331:DC47'!E36)</f>
        <v>0</v>
      </c>
      <c r="F36" s="55">
        <f>SUM('LIM331:DC47'!F36)</f>
        <v>0</v>
      </c>
      <c r="G36" s="61">
        <f>SUM('LIM331:DC47'!G36)</f>
        <v>0</v>
      </c>
      <c r="H36" s="55">
        <f>SUM('LIM331:DC47'!H36)</f>
        <v>0</v>
      </c>
      <c r="I36" s="61">
        <f>SUM('LIM331:DC47'!I36)</f>
        <v>0</v>
      </c>
      <c r="J36" s="55">
        <f>SUM('LIM331:DC47'!J36)</f>
        <v>0</v>
      </c>
      <c r="K36" s="61">
        <f>SUM('LIM331:DC47'!K36)</f>
        <v>0</v>
      </c>
      <c r="L36" s="55">
        <f>SUM('LIM331:DC47'!L36)</f>
        <v>0</v>
      </c>
      <c r="M36" s="61">
        <f>SUM('LIM331:DC47'!M36)</f>
        <v>0</v>
      </c>
      <c r="N36" s="70">
        <f t="shared" si="1"/>
        <v>0</v>
      </c>
      <c r="O36" s="71">
        <f t="shared" si="2"/>
        <v>0</v>
      </c>
      <c r="P36" s="68">
        <f>SUM('LIM331:DC47'!P36)</f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13"/>
      <c r="B39" s="114"/>
      <c r="C39" s="115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x14ac:dyDescent="0.3">
      <c r="A40" s="27"/>
      <c r="B40" s="137" t="s">
        <v>44</v>
      </c>
      <c r="C40" s="138">
        <v>0</v>
      </c>
      <c r="D40" s="59">
        <f>SUM('LIM331:DC47'!D40)</f>
        <v>6104</v>
      </c>
      <c r="E40" s="60">
        <f>SUM('LIM331:DC47'!E40)</f>
        <v>146</v>
      </c>
      <c r="F40" s="55">
        <f>SUM('LIM331:DC47'!F40)</f>
        <v>16</v>
      </c>
      <c r="G40" s="61">
        <f>SUM('LIM331:DC47'!G40)</f>
        <v>16</v>
      </c>
      <c r="H40" s="55">
        <f>SUM('LIM331:DC47'!H40)</f>
        <v>6</v>
      </c>
      <c r="I40" s="61">
        <f>SUM('LIM331:DC47'!I40)</f>
        <v>6</v>
      </c>
      <c r="J40" s="55">
        <f>SUM('LIM331:DC47'!J40)</f>
        <v>16</v>
      </c>
      <c r="K40" s="61">
        <f>SUM('LIM331:DC47'!K40)</f>
        <v>6</v>
      </c>
      <c r="L40" s="55">
        <f>SUM('LIM331:DC47'!L40)</f>
        <v>0</v>
      </c>
      <c r="M40" s="61">
        <f>SUM('LIM331:DC47'!M40)</f>
        <v>0</v>
      </c>
      <c r="N40" s="70">
        <f>IF(ISERROR(L40+J40+H40+F40),"Invalid Input",L40+J40+H40+F40)</f>
        <v>38</v>
      </c>
      <c r="O40" s="71">
        <f>IF(ISERROR(G40+I40+K40+M40),"Invalid Input",G40+I40+K40+M40)</f>
        <v>28</v>
      </c>
      <c r="P40" s="68">
        <f>SUM('LIM331:DC47'!P40)</f>
        <v>0</v>
      </c>
      <c r="Q40" s="53">
        <f>IF(ISERROR(P40-O40),"Invalid Input",(P40-O40))</f>
        <v>-28</v>
      </c>
      <c r="R40" s="16" t="b">
        <v>1</v>
      </c>
      <c r="S40" s="105"/>
      <c r="T40" s="105"/>
    </row>
    <row r="41" spans="1:20" x14ac:dyDescent="0.3">
      <c r="A41" s="27"/>
      <c r="B41" s="137" t="s">
        <v>43</v>
      </c>
      <c r="C41" s="138">
        <v>0</v>
      </c>
      <c r="D41" s="59">
        <f>SUM('LIM331:DC47'!D41)</f>
        <v>1450</v>
      </c>
      <c r="E41" s="60">
        <f>SUM('LIM331:DC47'!E41)</f>
        <v>28</v>
      </c>
      <c r="F41" s="55">
        <f>SUM('LIM331:DC47'!F41)</f>
        <v>7</v>
      </c>
      <c r="G41" s="61">
        <f>SUM('LIM331:DC47'!G41)</f>
        <v>5</v>
      </c>
      <c r="H41" s="55">
        <f>SUM('LIM331:DC47'!H41)</f>
        <v>2</v>
      </c>
      <c r="I41" s="61">
        <f>SUM('LIM331:DC47'!I41)</f>
        <v>6</v>
      </c>
      <c r="J41" s="55">
        <f>SUM('LIM331:DC47'!J41)</f>
        <v>2</v>
      </c>
      <c r="K41" s="61">
        <f>SUM('LIM331:DC47'!K41)</f>
        <v>2</v>
      </c>
      <c r="L41" s="55">
        <f>SUM('LIM331:DC47'!L41)</f>
        <v>0</v>
      </c>
      <c r="M41" s="61">
        <f>SUM('LIM331:DC47'!M41)</f>
        <v>0</v>
      </c>
      <c r="N41" s="70">
        <f>IF(ISERROR(L41+J41+H41+F41),"Invalid Input",L41+J41+H41+F41)</f>
        <v>11</v>
      </c>
      <c r="O41" s="71">
        <f>IF(ISERROR(G41+I41+K41+M41),"Invalid Input",G41+I41+K41+M41)</f>
        <v>13</v>
      </c>
      <c r="P41" s="68">
        <f>SUM('LIM331:DC47'!P41)</f>
        <v>0</v>
      </c>
      <c r="Q41" s="53">
        <f>IF(ISERROR(P41-O41),"Invalid Input",(P41-O41))</f>
        <v>-13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>
        <f>SUM('LIM331:DC47'!D42)</f>
        <v>1</v>
      </c>
      <c r="E42" s="60">
        <f>SUM('LIM331:DC47'!E42)</f>
        <v>5511</v>
      </c>
      <c r="F42" s="55">
        <f>SUM('LIM331:DC47'!F42)</f>
        <v>2000</v>
      </c>
      <c r="G42" s="61">
        <f>SUM('LIM331:DC47'!G42)</f>
        <v>1723</v>
      </c>
      <c r="H42" s="55">
        <f>SUM('LIM331:DC47'!H42)</f>
        <v>3000</v>
      </c>
      <c r="I42" s="61">
        <f>SUM('LIM331:DC47'!I42)</f>
        <v>315</v>
      </c>
      <c r="J42" s="55">
        <f>SUM('LIM331:DC47'!J42)</f>
        <v>0</v>
      </c>
      <c r="K42" s="61">
        <f>SUM('LIM331:DC47'!K42)</f>
        <v>0</v>
      </c>
      <c r="L42" s="55">
        <f>SUM('LIM331:DC47'!L42)</f>
        <v>0</v>
      </c>
      <c r="M42" s="61">
        <f>SUM('LIM331:DC47'!M42)</f>
        <v>0</v>
      </c>
      <c r="N42" s="70">
        <f>IF(ISERROR(L42+J42+H42+F42),"Invalid Input",L42+J42+H42+F42)</f>
        <v>5000</v>
      </c>
      <c r="O42" s="71">
        <f>IF(ISERROR(G42+I42+K42+M42),"Invalid Input",G42+I42+K42+M42)</f>
        <v>2038</v>
      </c>
      <c r="P42" s="68">
        <f>SUM('LIM331:DC47'!P42)</f>
        <v>0</v>
      </c>
      <c r="Q42" s="53">
        <f>IF(ISERROR(P42-O42),"Invalid Input",(P42-O42))</f>
        <v>-2038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>
        <f>SUM('LIM331:DC47'!D43)</f>
        <v>0</v>
      </c>
      <c r="E43" s="60">
        <f>SUM('LIM331:DC47'!E43)</f>
        <v>25</v>
      </c>
      <c r="F43" s="55">
        <f>SUM('LIM331:DC47'!F43)</f>
        <v>0</v>
      </c>
      <c r="G43" s="61">
        <f>SUM('LIM331:DC47'!G43)</f>
        <v>0</v>
      </c>
      <c r="H43" s="55">
        <f>SUM('LIM331:DC47'!H43)</f>
        <v>0</v>
      </c>
      <c r="I43" s="61">
        <f>SUM('LIM331:DC47'!I43)</f>
        <v>0</v>
      </c>
      <c r="J43" s="55">
        <f>SUM('LIM331:DC47'!J43)</f>
        <v>0</v>
      </c>
      <c r="K43" s="61">
        <f>SUM('LIM331:DC47'!K43)</f>
        <v>0</v>
      </c>
      <c r="L43" s="55">
        <f>SUM('LIM331:DC47'!L43)</f>
        <v>0</v>
      </c>
      <c r="M43" s="61">
        <f>SUM('LIM331:DC47'!M43)</f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f>SUM('LIM331:DC47'!P43)</f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11"/>
      <c r="C44" s="112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13"/>
      <c r="B46" s="114"/>
      <c r="C46" s="115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x14ac:dyDescent="0.3">
      <c r="A47" s="27"/>
      <c r="B47" s="137" t="s">
        <v>40</v>
      </c>
      <c r="C47" s="138">
        <v>0</v>
      </c>
      <c r="D47" s="59">
        <f>SUM('LIM331:DC47'!D47)</f>
        <v>0</v>
      </c>
      <c r="E47" s="60">
        <f>SUM('LIM331:DC47'!E47)</f>
        <v>0</v>
      </c>
      <c r="F47" s="55">
        <f>SUM('LIM331:DC47'!F47)</f>
        <v>0</v>
      </c>
      <c r="G47" s="61">
        <f>SUM('LIM331:DC47'!G47)</f>
        <v>0</v>
      </c>
      <c r="H47" s="55">
        <f>SUM('LIM331:DC47'!H47)</f>
        <v>0</v>
      </c>
      <c r="I47" s="61">
        <f>SUM('LIM331:DC47'!I47)</f>
        <v>0</v>
      </c>
      <c r="J47" s="55">
        <f>SUM('LIM331:DC47'!J47)</f>
        <v>0</v>
      </c>
      <c r="K47" s="61">
        <f>SUM('LIM331:DC47'!K47)</f>
        <v>0</v>
      </c>
      <c r="L47" s="55">
        <f>SUM('LIM331:DC47'!L47)</f>
        <v>0</v>
      </c>
      <c r="M47" s="61">
        <f>SUM('LIM331:DC47'!M47)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SUM('LIM331:DC47'!P47)</f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x14ac:dyDescent="0.3">
      <c r="A48" s="27"/>
      <c r="B48" s="137" t="s">
        <v>41</v>
      </c>
      <c r="C48" s="138">
        <v>0</v>
      </c>
      <c r="D48" s="59">
        <f>SUM('LIM331:DC47'!D48)</f>
        <v>0</v>
      </c>
      <c r="E48" s="60">
        <f>SUM('LIM331:DC47'!E48)</f>
        <v>0</v>
      </c>
      <c r="F48" s="55">
        <f>SUM('LIM331:DC47'!F48)</f>
        <v>0</v>
      </c>
      <c r="G48" s="61">
        <f>SUM('LIM331:DC47'!G48)</f>
        <v>0</v>
      </c>
      <c r="H48" s="55">
        <f>SUM('LIM331:DC47'!H48)</f>
        <v>0</v>
      </c>
      <c r="I48" s="61">
        <f>SUM('LIM331:DC47'!I48)</f>
        <v>0</v>
      </c>
      <c r="J48" s="55">
        <f>SUM('LIM331:DC47'!J48)</f>
        <v>0</v>
      </c>
      <c r="K48" s="61">
        <f>SUM('LIM331:DC47'!K48)</f>
        <v>0</v>
      </c>
      <c r="L48" s="55">
        <f>SUM('LIM331:DC47'!L48)</f>
        <v>0</v>
      </c>
      <c r="M48" s="61">
        <f>SUM('LIM331:DC47'!M48)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SUM('LIM331:DC47'!P48)</f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x14ac:dyDescent="0.3">
      <c r="A49" s="17"/>
      <c r="B49" s="137" t="s">
        <v>42</v>
      </c>
      <c r="C49" s="138">
        <v>0</v>
      </c>
      <c r="D49" s="59">
        <f>SUM('LIM331:DC47'!D49)</f>
        <v>3</v>
      </c>
      <c r="E49" s="60">
        <f>SUM('LIM331:DC47'!E49)</f>
        <v>3</v>
      </c>
      <c r="F49" s="55">
        <f>SUM('LIM331:DC47'!F49)</f>
        <v>3</v>
      </c>
      <c r="G49" s="61">
        <f>SUM('LIM331:DC47'!G49)</f>
        <v>0</v>
      </c>
      <c r="H49" s="55">
        <f>SUM('LIM331:DC47'!H49)</f>
        <v>0</v>
      </c>
      <c r="I49" s="61">
        <f>SUM('LIM331:DC47'!I49)</f>
        <v>0</v>
      </c>
      <c r="J49" s="55">
        <f>SUM('LIM331:DC47'!J49)</f>
        <v>0</v>
      </c>
      <c r="K49" s="61">
        <f>SUM('LIM331:DC47'!K49)</f>
        <v>0</v>
      </c>
      <c r="L49" s="55">
        <f>SUM('LIM331:DC47'!L49)</f>
        <v>0</v>
      </c>
      <c r="M49" s="61">
        <f>SUM('LIM331:DC47'!M49)</f>
        <v>0</v>
      </c>
      <c r="N49" s="70">
        <f>IF(ISERROR(L49+J49+H49+F49),"Invalid Input",L49+J49+H49+F49)</f>
        <v>3</v>
      </c>
      <c r="O49" s="71">
        <f>IF(ISERROR(G49+I49+K49+M49),"Invalid Input",G49+I49+K49+M49)</f>
        <v>0</v>
      </c>
      <c r="P49" s="68">
        <f>SUM('LIM331:DC47'!P49)</f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14"/>
      <c r="C52" s="115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>
        <f>SUM('LIM331:DC47'!D53)</f>
        <v>101051</v>
      </c>
      <c r="E53" s="60">
        <f>SUM('LIM331:DC47'!E53)</f>
        <v>32013</v>
      </c>
      <c r="F53" s="55">
        <f>SUM('LIM331:DC47'!F53)</f>
        <v>32050</v>
      </c>
      <c r="G53" s="61">
        <f>SUM('LIM331:DC47'!G53)</f>
        <v>0</v>
      </c>
      <c r="H53" s="55">
        <f>SUM('LIM331:DC47'!H53)</f>
        <v>0</v>
      </c>
      <c r="I53" s="61">
        <f>SUM('LIM331:DC47'!I53)</f>
        <v>0</v>
      </c>
      <c r="J53" s="55">
        <f>SUM('LIM331:DC47'!J53)</f>
        <v>0</v>
      </c>
      <c r="K53" s="61">
        <f>SUM('LIM331:DC47'!K53)</f>
        <v>4426</v>
      </c>
      <c r="L53" s="55">
        <f>SUM('LIM331:DC47'!L53)</f>
        <v>0</v>
      </c>
      <c r="M53" s="61">
        <f>SUM('LIM331:DC47'!M53)</f>
        <v>0</v>
      </c>
      <c r="N53" s="70">
        <f>IF(ISERROR(L53+J53+H53+F53),"Invalid Input",L53+J53+H53+F53)</f>
        <v>32050</v>
      </c>
      <c r="O53" s="71">
        <f>IF(ISERROR(G53+I53+K53+M53),"Invalid Input",G53+I53+K53+M53)</f>
        <v>4426</v>
      </c>
      <c r="P53" s="68">
        <f>SUM('LIM331:DC47'!P53)</f>
        <v>0</v>
      </c>
      <c r="Q53" s="53">
        <f>IF(ISERROR(P53-O53),"Invalid Input",(P53-O53))</f>
        <v>-4426</v>
      </c>
      <c r="R53" s="16" t="b">
        <v>1</v>
      </c>
      <c r="S53" s="107"/>
      <c r="T53" s="107"/>
    </row>
    <row r="54" spans="1:20" x14ac:dyDescent="0.3">
      <c r="A54" s="27"/>
      <c r="B54" s="137" t="s">
        <v>45</v>
      </c>
      <c r="C54" s="138">
        <v>0</v>
      </c>
      <c r="D54" s="59">
        <f>SUM('LIM331:DC47'!D54)</f>
        <v>82</v>
      </c>
      <c r="E54" s="60">
        <f>SUM('LIM331:DC47'!E54)</f>
        <v>1</v>
      </c>
      <c r="F54" s="55">
        <f>SUM('LIM331:DC47'!F54)</f>
        <v>0</v>
      </c>
      <c r="G54" s="61">
        <f>SUM('LIM331:DC47'!G54)</f>
        <v>0</v>
      </c>
      <c r="H54" s="55">
        <f>SUM('LIM331:DC47'!H54)</f>
        <v>0</v>
      </c>
      <c r="I54" s="61">
        <f>SUM('LIM331:DC47'!I54)</f>
        <v>1574</v>
      </c>
      <c r="J54" s="55">
        <f>SUM('LIM331:DC47'!J54)</f>
        <v>0</v>
      </c>
      <c r="K54" s="61">
        <f>SUM('LIM331:DC47'!K54)</f>
        <v>0</v>
      </c>
      <c r="L54" s="55">
        <f>SUM('LIM331:DC47'!L54)</f>
        <v>0</v>
      </c>
      <c r="M54" s="61">
        <f>SUM('LIM331:DC47'!M54)</f>
        <v>0</v>
      </c>
      <c r="N54" s="70">
        <f>IF(ISERROR(L54+J54+H54+F54),"Invalid Input",L54+J54+H54+F54)</f>
        <v>0</v>
      </c>
      <c r="O54" s="71">
        <f>IF(ISERROR(G54+I54+K54+M54),"Invalid Input",G54+I54+K54+M54)</f>
        <v>1574</v>
      </c>
      <c r="P54" s="68">
        <f>SUM('LIM331:DC47'!P54)</f>
        <v>0</v>
      </c>
      <c r="Q54" s="53">
        <f>IF(ISERROR(P54-O54),"Invalid Input",(P54-O54))</f>
        <v>-1574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>
        <f>SUM('LIM331:DC47'!D57)</f>
        <v>280413</v>
      </c>
      <c r="E57" s="60">
        <f>SUM('LIM331:DC47'!E57)</f>
        <v>5972</v>
      </c>
      <c r="F57" s="55">
        <f>SUM('LIM331:DC47'!F57)</f>
        <v>36592</v>
      </c>
      <c r="G57" s="61">
        <f>SUM('LIM331:DC47'!G57)</f>
        <v>0</v>
      </c>
      <c r="H57" s="55">
        <f>SUM('LIM331:DC47'!H57)</f>
        <v>0</v>
      </c>
      <c r="I57" s="61">
        <f>SUM('LIM331:DC47'!I57)</f>
        <v>0</v>
      </c>
      <c r="J57" s="55">
        <f>SUM('LIM331:DC47'!J57)</f>
        <v>0</v>
      </c>
      <c r="K57" s="61">
        <f>SUM('LIM331:DC47'!K57)</f>
        <v>0</v>
      </c>
      <c r="L57" s="55">
        <f>SUM('LIM331:DC47'!L57)</f>
        <v>0</v>
      </c>
      <c r="M57" s="61">
        <f>SUM('LIM331:DC47'!M57)</f>
        <v>0</v>
      </c>
      <c r="N57" s="70">
        <f>IF(ISERROR(L57+J57+H57+F57),"Invalid Input",L57+J57+H57+F57)</f>
        <v>36592</v>
      </c>
      <c r="O57" s="71">
        <f>IF(ISERROR(G57+I57+K57+M57),"Invalid Input",G57+I57+K57+M57)</f>
        <v>0</v>
      </c>
      <c r="P57" s="68">
        <f>SUM('LIM331:DC47'!P57)</f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x14ac:dyDescent="0.3">
      <c r="A58" s="27"/>
      <c r="B58" s="132" t="s">
        <v>47</v>
      </c>
      <c r="C58" s="133"/>
      <c r="D58" s="59">
        <f>SUM('LIM331:DC47'!D58)</f>
        <v>59</v>
      </c>
      <c r="E58" s="60">
        <f>SUM('LIM331:DC47'!E58)</f>
        <v>1</v>
      </c>
      <c r="F58" s="55">
        <f>SUM('LIM331:DC47'!F58)</f>
        <v>0</v>
      </c>
      <c r="G58" s="61">
        <f>SUM('LIM331:DC47'!G58)</f>
        <v>0</v>
      </c>
      <c r="H58" s="55">
        <f>SUM('LIM331:DC47'!H58)</f>
        <v>0</v>
      </c>
      <c r="I58" s="61">
        <f>SUM('LIM331:DC47'!I58)</f>
        <v>0</v>
      </c>
      <c r="J58" s="55">
        <f>SUM('LIM331:DC47'!J58)</f>
        <v>0</v>
      </c>
      <c r="K58" s="61">
        <f>SUM('LIM331:DC47'!K58)</f>
        <v>0</v>
      </c>
      <c r="L58" s="55">
        <f>SUM('LIM331:DC47'!L58)</f>
        <v>0</v>
      </c>
      <c r="M58" s="61">
        <f>SUM('LIM331:DC47'!M58)</f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f>SUM('LIM331:DC47'!P58)</f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>
        <f>SUM('LIM331:DC47'!D61)</f>
        <v>173791</v>
      </c>
      <c r="E61" s="60">
        <f>SUM('LIM331:DC47'!E61)</f>
        <v>68218</v>
      </c>
      <c r="F61" s="55">
        <f>SUM('LIM331:DC47'!F61)</f>
        <v>67371</v>
      </c>
      <c r="G61" s="61">
        <f>SUM('LIM331:DC47'!G61)</f>
        <v>67371</v>
      </c>
      <c r="H61" s="55">
        <f>SUM('LIM331:DC47'!H61)</f>
        <v>67328</v>
      </c>
      <c r="I61" s="61">
        <f>SUM('LIM331:DC47'!I61)</f>
        <v>67429</v>
      </c>
      <c r="J61" s="55">
        <f>SUM('LIM331:DC47'!J61)</f>
        <v>59097</v>
      </c>
      <c r="K61" s="61">
        <f>SUM('LIM331:DC47'!K61)</f>
        <v>59097</v>
      </c>
      <c r="L61" s="55">
        <f>SUM('LIM331:DC47'!L61)</f>
        <v>0</v>
      </c>
      <c r="M61" s="61">
        <f>SUM('LIM331:DC47'!M61)</f>
        <v>0</v>
      </c>
      <c r="N61" s="70">
        <f>IF(ISERROR(L61+J61+H61+F61),"Invalid Input",L61+J61+H61+F61)</f>
        <v>193796</v>
      </c>
      <c r="O61" s="71">
        <f>IF(ISERROR(G61+I61+K61+M61),"Invalid Input",G61+I61+K61+M61)</f>
        <v>193897</v>
      </c>
      <c r="P61" s="68">
        <f>SUM('LIM331:DC47'!P61)</f>
        <v>0</v>
      </c>
      <c r="Q61" s="53">
        <f>IF(ISERROR(P61-O61),"Invalid Input",(P61-O61))</f>
        <v>-193897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>
        <f>SUM('LIM331:DC47'!D62)</f>
        <v>15</v>
      </c>
      <c r="E62" s="60">
        <f>SUM('LIM331:DC47'!E62)</f>
        <v>17</v>
      </c>
      <c r="F62" s="55">
        <f>SUM('LIM331:DC47'!F62)</f>
        <v>4</v>
      </c>
      <c r="G62" s="61">
        <f>SUM('LIM331:DC47'!G62)</f>
        <v>13</v>
      </c>
      <c r="H62" s="55">
        <f>SUM('LIM331:DC47'!H62)</f>
        <v>4</v>
      </c>
      <c r="I62" s="61">
        <f>SUM('LIM331:DC47'!I62)</f>
        <v>13</v>
      </c>
      <c r="J62" s="55">
        <f>SUM('LIM331:DC47'!J62)</f>
        <v>4</v>
      </c>
      <c r="K62" s="61">
        <f>SUM('LIM331:DC47'!K62)</f>
        <v>13</v>
      </c>
      <c r="L62" s="55">
        <f>SUM('LIM331:DC47'!L62)</f>
        <v>0</v>
      </c>
      <c r="M62" s="61">
        <f>SUM('LIM331:DC47'!M62)</f>
        <v>0</v>
      </c>
      <c r="N62" s="70">
        <f>IF(ISERROR(L62+J62+H62+F62),"Invalid Input",L62+J62+H62+F62)</f>
        <v>12</v>
      </c>
      <c r="O62" s="71">
        <f>IF(ISERROR(G62+I62+K62+M62),"Invalid Input",G62+I62+K62+M62)</f>
        <v>39</v>
      </c>
      <c r="P62" s="68">
        <f>SUM('LIM331:DC47'!P62)</f>
        <v>0</v>
      </c>
      <c r="Q62" s="53">
        <f>IF(ISERROR(P62-O62),"Invalid Input",(P62-O62))</f>
        <v>-39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>
        <f>SUM('LIM331:DC47'!D63)</f>
        <v>10614</v>
      </c>
      <c r="E63" s="60">
        <f>SUM('LIM331:DC47'!E63)</f>
        <v>7635</v>
      </c>
      <c r="F63" s="55">
        <f>SUM('LIM331:DC47'!F63)</f>
        <v>7177</v>
      </c>
      <c r="G63" s="61">
        <f>SUM('LIM331:DC47'!G63)</f>
        <v>7177</v>
      </c>
      <c r="H63" s="55">
        <f>SUM('LIM331:DC47'!H63)</f>
        <v>1800</v>
      </c>
      <c r="I63" s="61">
        <f>SUM('LIM331:DC47'!I63)</f>
        <v>1800</v>
      </c>
      <c r="J63" s="55">
        <f>SUM('LIM331:DC47'!J63)</f>
        <v>1800</v>
      </c>
      <c r="K63" s="61">
        <f>SUM('LIM331:DC47'!K63)</f>
        <v>1800</v>
      </c>
      <c r="L63" s="55">
        <f>SUM('LIM331:DC47'!L63)</f>
        <v>0</v>
      </c>
      <c r="M63" s="61">
        <f>SUM('LIM331:DC47'!M63)</f>
        <v>0</v>
      </c>
      <c r="N63" s="70">
        <f>IF(ISERROR(L63+J63+H63+F63),"Invalid Input",L63+J63+H63+F63)</f>
        <v>10777</v>
      </c>
      <c r="O63" s="71">
        <f>IF(ISERROR(G63+I63+K63+M63),"Invalid Input",G63+I63+K63+M63)</f>
        <v>10777</v>
      </c>
      <c r="P63" s="68">
        <f>SUM('LIM331:DC47'!P63)</f>
        <v>0</v>
      </c>
      <c r="Q63" s="53">
        <f>IF(ISERROR(P63-O63),"Invalid Input",(P63-O63))</f>
        <v>-10777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>
        <f>SUM('LIM331:DC47'!D66)</f>
        <v>95</v>
      </c>
      <c r="E66" s="60">
        <f>SUM('LIM331:DC47'!E66)</f>
        <v>541</v>
      </c>
      <c r="F66" s="55">
        <f>SUM('LIM331:DC47'!F66)</f>
        <v>1988</v>
      </c>
      <c r="G66" s="61">
        <f>SUM('LIM331:DC47'!G66)</f>
        <v>0</v>
      </c>
      <c r="H66" s="55">
        <f>SUM('LIM331:DC47'!H66)</f>
        <v>0</v>
      </c>
      <c r="I66" s="61">
        <f>SUM('LIM331:DC47'!I66)</f>
        <v>0</v>
      </c>
      <c r="J66" s="55">
        <f>SUM('LIM331:DC47'!J66)</f>
        <v>0</v>
      </c>
      <c r="K66" s="61">
        <f>SUM('LIM331:DC47'!K66)</f>
        <v>0</v>
      </c>
      <c r="L66" s="55">
        <f>SUM('LIM331:DC47'!L66)</f>
        <v>0</v>
      </c>
      <c r="M66" s="61">
        <f>SUM('LIM331:DC47'!M66)</f>
        <v>0</v>
      </c>
      <c r="N66" s="70">
        <f>IF(ISERROR(L66+J66+H66+F66),"Invalid Input",L66+J66+H66+F66)</f>
        <v>1988</v>
      </c>
      <c r="O66" s="71">
        <f>IF(ISERROR(G66+I66+K66+M66),"Invalid Input",G66+I66+K66+M66)</f>
        <v>0</v>
      </c>
      <c r="P66" s="68">
        <f>SUM('LIM331:DC47'!P66)</f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>
        <f>SUM('LIM331:DC47'!D67)</f>
        <v>0</v>
      </c>
      <c r="E67" s="60">
        <f>SUM('LIM331:DC47'!E67)</f>
        <v>2</v>
      </c>
      <c r="F67" s="55">
        <f>SUM('LIM331:DC47'!F67)</f>
        <v>554</v>
      </c>
      <c r="G67" s="61">
        <f>SUM('LIM331:DC47'!G67)</f>
        <v>0</v>
      </c>
      <c r="H67" s="55">
        <f>SUM('LIM331:DC47'!H67)</f>
        <v>0</v>
      </c>
      <c r="I67" s="61">
        <f>SUM('LIM331:DC47'!I67)</f>
        <v>0</v>
      </c>
      <c r="J67" s="55">
        <f>SUM('LIM331:DC47'!J67)</f>
        <v>0</v>
      </c>
      <c r="K67" s="61">
        <f>SUM('LIM331:DC47'!K67)</f>
        <v>0</v>
      </c>
      <c r="L67" s="55">
        <f>SUM('LIM331:DC47'!L67)</f>
        <v>0</v>
      </c>
      <c r="M67" s="61">
        <f>SUM('LIM331:DC47'!M67)</f>
        <v>0</v>
      </c>
      <c r="N67" s="70">
        <f>IF(ISERROR(L67+J67+H67+F67),"Invalid Input",L67+J67+H67+F67)</f>
        <v>554</v>
      </c>
      <c r="O67" s="71">
        <f>IF(ISERROR(G67+I67+K67+M67),"Invalid Input",G67+I67+K67+M67)</f>
        <v>0</v>
      </c>
      <c r="P67" s="68">
        <f>SUM('LIM331:DC47'!P67)</f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>
        <f>SUM('LIM331:DC47'!D68)</f>
        <v>11956</v>
      </c>
      <c r="E68" s="60">
        <f>SUM('LIM331:DC47'!E68)</f>
        <v>14253</v>
      </c>
      <c r="F68" s="55">
        <f>SUM('LIM331:DC47'!F68)</f>
        <v>12672</v>
      </c>
      <c r="G68" s="61">
        <f>SUM('LIM331:DC47'!G68)</f>
        <v>12254</v>
      </c>
      <c r="H68" s="55">
        <f>SUM('LIM331:DC47'!H68)</f>
        <v>10381</v>
      </c>
      <c r="I68" s="61">
        <f>SUM('LIM331:DC47'!I68)</f>
        <v>8277</v>
      </c>
      <c r="J68" s="55">
        <f>SUM('LIM331:DC47'!J68)</f>
        <v>8800</v>
      </c>
      <c r="K68" s="61">
        <f>SUM('LIM331:DC47'!K68)</f>
        <v>8322</v>
      </c>
      <c r="L68" s="55">
        <f>SUM('LIM331:DC47'!L68)</f>
        <v>0</v>
      </c>
      <c r="M68" s="61">
        <f>SUM('LIM331:DC47'!M68)</f>
        <v>0</v>
      </c>
      <c r="N68" s="70">
        <f>IF(ISERROR(L68+J68+H68+F68),"Invalid Input",L68+J68+H68+F68)</f>
        <v>31853</v>
      </c>
      <c r="O68" s="71">
        <f>IF(ISERROR(G68+I68+K68+M68),"Invalid Input",G68+I68+K68+M68)</f>
        <v>28853</v>
      </c>
      <c r="P68" s="68">
        <f>SUM('LIM331:DC47'!P68)</f>
        <v>0</v>
      </c>
      <c r="Q68" s="53">
        <f>IF(ISERROR(P68-O68),"Invalid Input",(P68-O68))</f>
        <v>-28853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>
        <f>SUM('LIM331:DC47'!D69)</f>
        <v>1000</v>
      </c>
      <c r="E69" s="60">
        <f>SUM('LIM331:DC47'!E69)</f>
        <v>3000</v>
      </c>
      <c r="F69" s="55">
        <f>SUM('LIM331:DC47'!F69)</f>
        <v>1100</v>
      </c>
      <c r="G69" s="61">
        <f>SUM('LIM331:DC47'!G69)</f>
        <v>0</v>
      </c>
      <c r="H69" s="55">
        <f>SUM('LIM331:DC47'!H69)</f>
        <v>0</v>
      </c>
      <c r="I69" s="61">
        <f>SUM('LIM331:DC47'!I69)</f>
        <v>0</v>
      </c>
      <c r="J69" s="55">
        <f>SUM('LIM331:DC47'!J69)</f>
        <v>0</v>
      </c>
      <c r="K69" s="61">
        <f>SUM('LIM331:DC47'!K69)</f>
        <v>0</v>
      </c>
      <c r="L69" s="55">
        <f>SUM('LIM331:DC47'!L69)</f>
        <v>0</v>
      </c>
      <c r="M69" s="61">
        <f>SUM('LIM331:DC47'!M69)</f>
        <v>0</v>
      </c>
      <c r="N69" s="70">
        <f>IF(ISERROR(L69+J69+H69+F69),"Invalid Input",L69+J69+H69+F69)</f>
        <v>1100</v>
      </c>
      <c r="O69" s="71">
        <f>IF(ISERROR(G69+I69+K69+M69),"Invalid Input",G69+I69+K69+M69)</f>
        <v>0</v>
      </c>
      <c r="P69" s="68">
        <f>SUM('LIM331:DC47'!P69)</f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>
        <f>SUM('LIM331:DC47'!D72)</f>
        <v>0</v>
      </c>
      <c r="E72" s="60">
        <f>SUM('LIM331:DC47'!E72)</f>
        <v>1</v>
      </c>
      <c r="F72" s="55">
        <f>SUM('LIM331:DC47'!F72)</f>
        <v>0</v>
      </c>
      <c r="G72" s="61">
        <f>SUM('LIM331:DC47'!G72)</f>
        <v>0</v>
      </c>
      <c r="H72" s="55">
        <f>SUM('LIM331:DC47'!H72)</f>
        <v>0</v>
      </c>
      <c r="I72" s="61">
        <f>SUM('LIM331:DC47'!I72)</f>
        <v>0</v>
      </c>
      <c r="J72" s="55">
        <f>SUM('LIM331:DC47'!J72)</f>
        <v>0</v>
      </c>
      <c r="K72" s="61">
        <f>SUM('LIM331:DC47'!K72)</f>
        <v>0</v>
      </c>
      <c r="L72" s="55">
        <f>SUM('LIM331:DC47'!L72)</f>
        <v>0</v>
      </c>
      <c r="M72" s="61">
        <f>SUM('LIM331:DC47'!M72)</f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f>SUM('LIM331:DC47'!P72)</f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>
        <f>SUM('LIM331:DC47'!D73)</f>
        <v>0</v>
      </c>
      <c r="E73" s="60">
        <f>SUM('LIM331:DC47'!E73)</f>
        <v>1</v>
      </c>
      <c r="F73" s="55">
        <f>SUM('LIM331:DC47'!F73)</f>
        <v>0</v>
      </c>
      <c r="G73" s="61">
        <f>SUM('LIM331:DC47'!G73)</f>
        <v>0</v>
      </c>
      <c r="H73" s="55">
        <f>SUM('LIM331:DC47'!H73)</f>
        <v>0</v>
      </c>
      <c r="I73" s="61">
        <f>SUM('LIM331:DC47'!I73)</f>
        <v>0</v>
      </c>
      <c r="J73" s="55">
        <f>SUM('LIM331:DC47'!J73)</f>
        <v>0</v>
      </c>
      <c r="K73" s="61">
        <f>SUM('LIM331:DC47'!K73)</f>
        <v>0</v>
      </c>
      <c r="L73" s="55">
        <f>SUM('LIM331:DC47'!L73)</f>
        <v>0</v>
      </c>
      <c r="M73" s="61">
        <f>SUM('LIM331:DC47'!M73)</f>
        <v>0</v>
      </c>
      <c r="N73" s="70">
        <f t="shared" si="4"/>
        <v>0</v>
      </c>
      <c r="O73" s="71">
        <f t="shared" si="5"/>
        <v>0</v>
      </c>
      <c r="P73" s="68">
        <f>SUM('LIM331:DC47'!P73)</f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>
        <f>SUM('LIM331:DC47'!D74)</f>
        <v>4</v>
      </c>
      <c r="E74" s="60">
        <f>SUM('LIM331:DC47'!E74)</f>
        <v>5</v>
      </c>
      <c r="F74" s="55">
        <f>SUM('LIM331:DC47'!F74)</f>
        <v>4</v>
      </c>
      <c r="G74" s="61">
        <f>SUM('LIM331:DC47'!G74)</f>
        <v>0</v>
      </c>
      <c r="H74" s="55">
        <f>SUM('LIM331:DC47'!H74)</f>
        <v>4</v>
      </c>
      <c r="I74" s="61">
        <f>SUM('LIM331:DC47'!I74)</f>
        <v>0</v>
      </c>
      <c r="J74" s="55">
        <f>SUM('LIM331:DC47'!J74)</f>
        <v>0</v>
      </c>
      <c r="K74" s="61">
        <f>SUM('LIM331:DC47'!K74)</f>
        <v>0</v>
      </c>
      <c r="L74" s="55">
        <f>SUM('LIM331:DC47'!L74)</f>
        <v>0</v>
      </c>
      <c r="M74" s="61">
        <f>SUM('LIM331:DC47'!M74)</f>
        <v>0</v>
      </c>
      <c r="N74" s="70">
        <f t="shared" si="4"/>
        <v>8</v>
      </c>
      <c r="O74" s="71">
        <f t="shared" si="5"/>
        <v>0</v>
      </c>
      <c r="P74" s="68">
        <f>SUM('LIM331:DC47'!P74)</f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>
        <f>SUM('LIM331:DC47'!D75)</f>
        <v>0</v>
      </c>
      <c r="E75" s="60">
        <f>SUM('LIM331:DC47'!E75)</f>
        <v>0</v>
      </c>
      <c r="F75" s="55">
        <f>SUM('LIM331:DC47'!F75)</f>
        <v>0</v>
      </c>
      <c r="G75" s="61">
        <f>SUM('LIM331:DC47'!G75)</f>
        <v>0</v>
      </c>
      <c r="H75" s="55">
        <f>SUM('LIM331:DC47'!H75)</f>
        <v>0</v>
      </c>
      <c r="I75" s="61">
        <f>SUM('LIM331:DC47'!I75)</f>
        <v>0</v>
      </c>
      <c r="J75" s="55">
        <f>SUM('LIM331:DC47'!J75)</f>
        <v>0</v>
      </c>
      <c r="K75" s="61">
        <f>SUM('LIM331:DC47'!K75)</f>
        <v>0</v>
      </c>
      <c r="L75" s="55">
        <f>SUM('LIM331:DC47'!L75)</f>
        <v>0</v>
      </c>
      <c r="M75" s="61">
        <f>SUM('LIM331:DC47'!M75)</f>
        <v>0</v>
      </c>
      <c r="N75" s="70">
        <f t="shared" si="4"/>
        <v>0</v>
      </c>
      <c r="O75" s="71">
        <f t="shared" si="5"/>
        <v>0</v>
      </c>
      <c r="P75" s="68">
        <f>SUM('LIM331:DC47'!P75)</f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>
        <f>SUM('LIM331:DC47'!D76)</f>
        <v>0</v>
      </c>
      <c r="E76" s="60">
        <f>SUM('LIM331:DC47'!E76)</f>
        <v>1</v>
      </c>
      <c r="F76" s="55">
        <f>SUM('LIM331:DC47'!F76)</f>
        <v>0</v>
      </c>
      <c r="G76" s="61">
        <f>SUM('LIM331:DC47'!G76)</f>
        <v>0</v>
      </c>
      <c r="H76" s="55">
        <f>SUM('LIM331:DC47'!H76)</f>
        <v>0</v>
      </c>
      <c r="I76" s="61">
        <f>SUM('LIM331:DC47'!I76)</f>
        <v>0</v>
      </c>
      <c r="J76" s="55">
        <f>SUM('LIM331:DC47'!J76)</f>
        <v>0</v>
      </c>
      <c r="K76" s="61">
        <f>SUM('LIM331:DC47'!K76)</f>
        <v>0</v>
      </c>
      <c r="L76" s="55">
        <f>SUM('LIM331:DC47'!L76)</f>
        <v>0</v>
      </c>
      <c r="M76" s="61">
        <f>SUM('LIM331:DC47'!M76)</f>
        <v>0</v>
      </c>
      <c r="N76" s="70">
        <f t="shared" si="4"/>
        <v>0</v>
      </c>
      <c r="O76" s="71">
        <f t="shared" si="5"/>
        <v>0</v>
      </c>
      <c r="P76" s="68">
        <f>SUM('LIM331:DC47'!P76)</f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>
        <f>SUM('LIM331:DC47'!D77)</f>
        <v>1</v>
      </c>
      <c r="E77" s="60">
        <f>SUM('LIM331:DC47'!E77)</f>
        <v>1</v>
      </c>
      <c r="F77" s="55">
        <f>SUM('LIM331:DC47'!F77)</f>
        <v>1</v>
      </c>
      <c r="G77" s="61">
        <f>SUM('LIM331:DC47'!G77)</f>
        <v>0</v>
      </c>
      <c r="H77" s="55">
        <f>SUM('LIM331:DC47'!H77)</f>
        <v>1</v>
      </c>
      <c r="I77" s="61">
        <f>SUM('LIM331:DC47'!I77)</f>
        <v>0</v>
      </c>
      <c r="J77" s="55">
        <f>SUM('LIM331:DC47'!J77)</f>
        <v>0</v>
      </c>
      <c r="K77" s="61">
        <f>SUM('LIM331:DC47'!K77)</f>
        <v>0</v>
      </c>
      <c r="L77" s="55">
        <f>SUM('LIM331:DC47'!L77)</f>
        <v>0</v>
      </c>
      <c r="M77" s="61">
        <f>SUM('LIM331:DC47'!M77)</f>
        <v>0</v>
      </c>
      <c r="N77" s="70">
        <f t="shared" si="4"/>
        <v>2</v>
      </c>
      <c r="O77" s="71">
        <f t="shared" si="5"/>
        <v>0</v>
      </c>
      <c r="P77" s="68">
        <f>SUM('LIM331:DC47'!P77)</f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>
        <f>SUM('LIM331:DC47'!D78)</f>
        <v>2</v>
      </c>
      <c r="E78" s="60">
        <f>SUM('LIM331:DC47'!E78)</f>
        <v>2</v>
      </c>
      <c r="F78" s="55">
        <f>SUM('LIM331:DC47'!F78)</f>
        <v>2</v>
      </c>
      <c r="G78" s="61">
        <f>SUM('LIM331:DC47'!G78)</f>
        <v>0</v>
      </c>
      <c r="H78" s="55">
        <f>SUM('LIM331:DC47'!H78)</f>
        <v>2</v>
      </c>
      <c r="I78" s="61">
        <f>SUM('LIM331:DC47'!I78)</f>
        <v>0</v>
      </c>
      <c r="J78" s="55">
        <f>SUM('LIM331:DC47'!J78)</f>
        <v>0</v>
      </c>
      <c r="K78" s="61">
        <f>SUM('LIM331:DC47'!K78)</f>
        <v>0</v>
      </c>
      <c r="L78" s="55">
        <f>SUM('LIM331:DC47'!L78)</f>
        <v>0</v>
      </c>
      <c r="M78" s="61">
        <f>SUM('LIM331:DC47'!M78)</f>
        <v>0</v>
      </c>
      <c r="N78" s="70">
        <f t="shared" si="4"/>
        <v>4</v>
      </c>
      <c r="O78" s="71">
        <f t="shared" si="5"/>
        <v>0</v>
      </c>
      <c r="P78" s="68">
        <f>SUM('LIM331:DC47'!P78)</f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>
        <f>SUM('LIM331:DC47'!D79)</f>
        <v>0</v>
      </c>
      <c r="E79" s="60">
        <f>SUM('LIM331:DC47'!E79)</f>
        <v>0</v>
      </c>
      <c r="F79" s="55">
        <f>SUM('LIM331:DC47'!F79)</f>
        <v>0</v>
      </c>
      <c r="G79" s="61">
        <f>SUM('LIM331:DC47'!G79)</f>
        <v>0</v>
      </c>
      <c r="H79" s="55">
        <f>SUM('LIM331:DC47'!H79)</f>
        <v>0</v>
      </c>
      <c r="I79" s="61">
        <f>SUM('LIM331:DC47'!I79)</f>
        <v>0</v>
      </c>
      <c r="J79" s="55">
        <f>SUM('LIM331:DC47'!J79)</f>
        <v>0</v>
      </c>
      <c r="K79" s="61">
        <f>SUM('LIM331:DC47'!K79)</f>
        <v>0</v>
      </c>
      <c r="L79" s="55">
        <f>SUM('LIM331:DC47'!L79)</f>
        <v>0</v>
      </c>
      <c r="M79" s="61">
        <f>SUM('LIM331:DC47'!M79)</f>
        <v>0</v>
      </c>
      <c r="N79" s="70">
        <f t="shared" si="4"/>
        <v>0</v>
      </c>
      <c r="O79" s="71">
        <f t="shared" si="5"/>
        <v>0</v>
      </c>
      <c r="P79" s="68">
        <f>SUM('LIM331:DC47'!P79)</f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>
        <f>SUM('LIM331:DC47'!D80)</f>
        <v>0</v>
      </c>
      <c r="E80" s="60">
        <f>SUM('LIM331:DC47'!E80)</f>
        <v>1</v>
      </c>
      <c r="F80" s="55">
        <f>SUM('LIM331:DC47'!F80)</f>
        <v>0</v>
      </c>
      <c r="G80" s="61">
        <f>SUM('LIM331:DC47'!G80)</f>
        <v>0</v>
      </c>
      <c r="H80" s="55">
        <f>SUM('LIM331:DC47'!H80)</f>
        <v>0</v>
      </c>
      <c r="I80" s="61">
        <f>SUM('LIM331:DC47'!I80)</f>
        <v>0</v>
      </c>
      <c r="J80" s="55">
        <f>SUM('LIM331:DC47'!J80)</f>
        <v>0</v>
      </c>
      <c r="K80" s="61">
        <f>SUM('LIM331:DC47'!K80)</f>
        <v>0</v>
      </c>
      <c r="L80" s="55">
        <f>SUM('LIM331:DC47'!L80)</f>
        <v>0</v>
      </c>
      <c r="M80" s="61">
        <f>SUM('LIM331:DC47'!M80)</f>
        <v>0</v>
      </c>
      <c r="N80" s="70">
        <f t="shared" si="4"/>
        <v>0</v>
      </c>
      <c r="O80" s="71">
        <f t="shared" si="5"/>
        <v>0</v>
      </c>
      <c r="P80" s="68">
        <f>SUM('LIM331:DC47'!P80)</f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>
        <f>SUM('LIM331:DC47'!D81)</f>
        <v>1</v>
      </c>
      <c r="E81" s="60">
        <f>SUM('LIM331:DC47'!E81)</f>
        <v>1</v>
      </c>
      <c r="F81" s="55">
        <f>SUM('LIM331:DC47'!F81)</f>
        <v>0</v>
      </c>
      <c r="G81" s="61">
        <f>SUM('LIM331:DC47'!G81)</f>
        <v>0</v>
      </c>
      <c r="H81" s="55">
        <f>SUM('LIM331:DC47'!H81)</f>
        <v>0</v>
      </c>
      <c r="I81" s="61">
        <f>SUM('LIM331:DC47'!I81)</f>
        <v>0</v>
      </c>
      <c r="J81" s="55">
        <f>SUM('LIM331:DC47'!J81)</f>
        <v>0</v>
      </c>
      <c r="K81" s="61">
        <f>SUM('LIM331:DC47'!K81)</f>
        <v>0</v>
      </c>
      <c r="L81" s="55">
        <f>SUM('LIM331:DC47'!L81)</f>
        <v>0</v>
      </c>
      <c r="M81" s="61">
        <f>SUM('LIM331:DC47'!M81)</f>
        <v>0</v>
      </c>
      <c r="N81" s="70">
        <f t="shared" si="4"/>
        <v>0</v>
      </c>
      <c r="O81" s="71">
        <f t="shared" si="5"/>
        <v>0</v>
      </c>
      <c r="P81" s="68">
        <f>SUM('LIM331:DC47'!P81)</f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>
        <f>SUM('LIM331:DC47'!D82)</f>
        <v>0</v>
      </c>
      <c r="E82" s="60">
        <f>SUM('LIM331:DC47'!E82)</f>
        <v>0</v>
      </c>
      <c r="F82" s="55">
        <f>SUM('LIM331:DC47'!F82)</f>
        <v>0</v>
      </c>
      <c r="G82" s="61">
        <f>SUM('LIM331:DC47'!G82)</f>
        <v>0</v>
      </c>
      <c r="H82" s="55">
        <f>SUM('LIM331:DC47'!H82)</f>
        <v>0</v>
      </c>
      <c r="I82" s="61">
        <f>SUM('LIM331:DC47'!I82)</f>
        <v>0</v>
      </c>
      <c r="J82" s="55">
        <f>SUM('LIM331:DC47'!J82)</f>
        <v>0</v>
      </c>
      <c r="K82" s="61">
        <f>SUM('LIM331:DC47'!K82)</f>
        <v>0</v>
      </c>
      <c r="L82" s="55">
        <f>SUM('LIM331:DC47'!L82)</f>
        <v>0</v>
      </c>
      <c r="M82" s="61">
        <f>SUM('LIM331:DC47'!M82)</f>
        <v>0</v>
      </c>
      <c r="N82" s="70">
        <f t="shared" si="4"/>
        <v>0</v>
      </c>
      <c r="O82" s="71">
        <f t="shared" si="5"/>
        <v>0</v>
      </c>
      <c r="P82" s="68">
        <f>SUM('LIM331:DC47'!P82)</f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>
        <f>SUM('LIM331:DC47'!D83)</f>
        <v>3</v>
      </c>
      <c r="E83" s="60">
        <f>SUM('LIM331:DC47'!E83)</f>
        <v>3</v>
      </c>
      <c r="F83" s="55">
        <f>SUM('LIM331:DC47'!F83)</f>
        <v>3</v>
      </c>
      <c r="G83" s="61">
        <f>SUM('LIM331:DC47'!G83)</f>
        <v>1</v>
      </c>
      <c r="H83" s="55">
        <f>SUM('LIM331:DC47'!H83)</f>
        <v>2</v>
      </c>
      <c r="I83" s="61">
        <f>SUM('LIM331:DC47'!I83)</f>
        <v>1</v>
      </c>
      <c r="J83" s="55">
        <f>SUM('LIM331:DC47'!J83)</f>
        <v>0</v>
      </c>
      <c r="K83" s="61">
        <f>SUM('LIM331:DC47'!K83)</f>
        <v>0</v>
      </c>
      <c r="L83" s="55">
        <f>SUM('LIM331:DC47'!L83)</f>
        <v>0</v>
      </c>
      <c r="M83" s="61">
        <f>SUM('LIM331:DC47'!M83)</f>
        <v>0</v>
      </c>
      <c r="N83" s="70">
        <f t="shared" si="4"/>
        <v>5</v>
      </c>
      <c r="O83" s="71">
        <f t="shared" si="5"/>
        <v>2</v>
      </c>
      <c r="P83" s="68">
        <f>SUM('LIM331:DC47'!P83)</f>
        <v>0</v>
      </c>
      <c r="Q83" s="53">
        <f t="shared" si="6"/>
        <v>-2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>
        <f>SUM('LIM331:DC47'!D86)</f>
        <v>5186</v>
      </c>
      <c r="E86" s="60">
        <f>SUM('LIM331:DC47'!E86)</f>
        <v>10315</v>
      </c>
      <c r="F86" s="55">
        <f>SUM('LIM331:DC47'!F86)</f>
        <v>1610</v>
      </c>
      <c r="G86" s="61">
        <f>SUM('LIM331:DC47'!G86)</f>
        <v>3065</v>
      </c>
      <c r="H86" s="55">
        <f>SUM('LIM331:DC47'!H86)</f>
        <v>2910</v>
      </c>
      <c r="I86" s="61">
        <f>SUM('LIM331:DC47'!I86)</f>
        <v>4949</v>
      </c>
      <c r="J86" s="55">
        <f>SUM('LIM331:DC47'!J86)</f>
        <v>1091</v>
      </c>
      <c r="K86" s="61">
        <f>SUM('LIM331:DC47'!K86)</f>
        <v>2419</v>
      </c>
      <c r="L86" s="55">
        <f>SUM('LIM331:DC47'!L86)</f>
        <v>0</v>
      </c>
      <c r="M86" s="61">
        <f>SUM('LIM331:DC47'!M86)</f>
        <v>0</v>
      </c>
      <c r="N86" s="70">
        <f>IF(ISERROR(L86+J86+H86+F86),"Invalid Input",L86+J86+H86+F86)</f>
        <v>5611</v>
      </c>
      <c r="O86" s="71">
        <f>IF(ISERROR(G86+I86+K86+M86),"Invalid Input",G86+I86+K86+M86)</f>
        <v>10433</v>
      </c>
      <c r="P86" s="68">
        <f>SUM('LIM331:DC47'!P86)</f>
        <v>0</v>
      </c>
      <c r="Q86" s="53">
        <f>IF(ISERROR(P86-O86),"Invalid Input",(P86-O86))</f>
        <v>-10433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</f>
        <v>Summary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7" right="0.7" top="0.75" bottom="0.75" header="0.3" footer="0.3"/>
  <pageSetup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LIM362 - Lephalale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>
        <v>10143</v>
      </c>
      <c r="E5" s="95" t="s">
        <v>37</v>
      </c>
    </row>
    <row r="6" spans="1:20" x14ac:dyDescent="0.3">
      <c r="C6" s="126" t="s">
        <v>30</v>
      </c>
      <c r="D6" s="128">
        <v>8870</v>
      </c>
      <c r="E6" s="94" t="s">
        <v>33</v>
      </c>
    </row>
    <row r="7" spans="1:20" ht="27.6" x14ac:dyDescent="0.3">
      <c r="A7" s="67"/>
      <c r="B7" s="62"/>
      <c r="C7" s="129" t="s">
        <v>64</v>
      </c>
      <c r="D7" s="130">
        <v>3</v>
      </c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>
        <v>36244</v>
      </c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>
        <v>29247</v>
      </c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>
        <v>10143</v>
      </c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>
        <v>22867</v>
      </c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>
        <v>10143</v>
      </c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>
        <v>3546</v>
      </c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>
        <v>12960</v>
      </c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>
        <v>8678</v>
      </c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>
        <v>32050</v>
      </c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32050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>
        <v>36592</v>
      </c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36592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>
        <v>23</v>
      </c>
      <c r="E61" s="60">
        <v>9050</v>
      </c>
      <c r="F61" s="55">
        <v>8231</v>
      </c>
      <c r="G61" s="61">
        <v>8231</v>
      </c>
      <c r="H61" s="55">
        <v>8231</v>
      </c>
      <c r="I61" s="61">
        <v>8231</v>
      </c>
      <c r="J61" s="55"/>
      <c r="K61" s="61"/>
      <c r="L61" s="55"/>
      <c r="M61" s="61"/>
      <c r="N61" s="70">
        <f>IF(ISERROR(L61+J61+H61+F61),"Invalid Input",L61+J61+H61+F61)</f>
        <v>16462</v>
      </c>
      <c r="O61" s="71">
        <f>IF(ISERROR(G61+I61+K61+M61),"Invalid Input",G61+I61+K61+M61)</f>
        <v>16462</v>
      </c>
      <c r="P61" s="68">
        <v>0</v>
      </c>
      <c r="Q61" s="53">
        <f>IF(ISERROR(P61-O61),"Invalid Input",(P61-O61))</f>
        <v>-16462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>
        <v>15</v>
      </c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>
        <v>8678</v>
      </c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>
        <v>554</v>
      </c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554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>
        <v>320</v>
      </c>
      <c r="E86" s="60">
        <v>3013</v>
      </c>
      <c r="F86" s="55"/>
      <c r="G86" s="61"/>
      <c r="H86" s="55">
        <v>320</v>
      </c>
      <c r="I86" s="61"/>
      <c r="J86" s="55"/>
      <c r="K86" s="61"/>
      <c r="L86" s="55"/>
      <c r="M86" s="61"/>
      <c r="N86" s="70">
        <f>IF(ISERROR(L86+J86+H86+F86),"Invalid Input",L86+J86+H86+F86)</f>
        <v>320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SheetNames!A20</f>
        <v>LIM362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LIM366 - Bela 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SheetNames!A21</f>
        <v>LIM366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LIM367 - Mogalakwena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SheetNames!A22</f>
        <v>LIM367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LIM368 - Modimolle-Mookgopong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SheetNames!A23</f>
        <v>LIM368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opLeftCell="A7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DC36 - Waterberg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 t="s">
        <v>157</v>
      </c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ht="27.6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 t="s">
        <v>158</v>
      </c>
      <c r="T38" s="105" t="s">
        <v>158</v>
      </c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ht="28.8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 t="s">
        <v>158</v>
      </c>
      <c r="T51" s="107" t="s">
        <v>158</v>
      </c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ht="28.8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 t="s">
        <v>158</v>
      </c>
      <c r="T70" s="107" t="s">
        <v>158</v>
      </c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>
        <v>1</v>
      </c>
      <c r="E81" s="60">
        <v>1</v>
      </c>
      <c r="F81" s="55">
        <v>0</v>
      </c>
      <c r="G81" s="61">
        <v>0</v>
      </c>
      <c r="H81" s="55">
        <v>0</v>
      </c>
      <c r="I81" s="61"/>
      <c r="J81" s="55">
        <v>0</v>
      </c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ht="43.2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 t="s">
        <v>159</v>
      </c>
      <c r="T82" s="107" t="s">
        <v>160</v>
      </c>
    </row>
    <row r="83" spans="1:20" x14ac:dyDescent="0.3">
      <c r="A83" s="27"/>
      <c r="B83" s="139" t="s">
        <v>59</v>
      </c>
      <c r="C83" s="140"/>
      <c r="D83" s="59">
        <v>1</v>
      </c>
      <c r="E83" s="60">
        <v>1</v>
      </c>
      <c r="F83" s="55">
        <v>1</v>
      </c>
      <c r="G83" s="61">
        <v>1</v>
      </c>
      <c r="H83" s="55">
        <v>0</v>
      </c>
      <c r="I83" s="61">
        <v>1</v>
      </c>
      <c r="J83" s="55">
        <v>0</v>
      </c>
      <c r="K83" s="61"/>
      <c r="L83" s="55"/>
      <c r="M83" s="61"/>
      <c r="N83" s="70">
        <f t="shared" si="4"/>
        <v>1</v>
      </c>
      <c r="O83" s="71">
        <f t="shared" si="5"/>
        <v>2</v>
      </c>
      <c r="P83" s="68">
        <v>0</v>
      </c>
      <c r="Q83" s="53">
        <f t="shared" si="6"/>
        <v>-2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 t="s">
        <v>161</v>
      </c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SheetNames!A24</f>
        <v>DC36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4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LIM471 - Ephraim Mogale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SheetNames!A25</f>
        <v>LIM471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LIM472 - Elias Motsoaledi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SheetNames!A26</f>
        <v>LIM472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LIM473 - Makhuduthamaga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SheetNames!A27</f>
        <v>LIM473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LIM476 - Fekgomo-Greater Tubatse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SheetNames!A28</f>
        <v>LIM476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DC47 - Sekhukhune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>
        <v>101671</v>
      </c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>
        <v>63907</v>
      </c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>
        <v>34859</v>
      </c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>
        <v>10</v>
      </c>
      <c r="E24" s="60">
        <v>10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>
        <v>90052</v>
      </c>
      <c r="E53" s="60">
        <v>19808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4426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4426</v>
      </c>
      <c r="P53" s="68">
        <v>0</v>
      </c>
      <c r="Q53" s="53">
        <f>IF(ISERROR(P53-O53),"Invalid Input",(P53-O53))</f>
        <v>-4426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>
        <v>162670</v>
      </c>
      <c r="E57" s="60">
        <v>4772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>
        <v>0</v>
      </c>
      <c r="E58" s="60">
        <v>0</v>
      </c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>
        <v>2756</v>
      </c>
      <c r="E86" s="60">
        <v>2756</v>
      </c>
      <c r="F86" s="55">
        <v>500</v>
      </c>
      <c r="G86" s="61">
        <v>724</v>
      </c>
      <c r="H86" s="55">
        <v>590</v>
      </c>
      <c r="I86" s="61">
        <v>2001</v>
      </c>
      <c r="J86" s="55">
        <v>766</v>
      </c>
      <c r="K86" s="61">
        <v>2094</v>
      </c>
      <c r="L86" s="55"/>
      <c r="M86" s="61"/>
      <c r="N86" s="70">
        <f>IF(ISERROR(L86+J86+H86+F86),"Invalid Input",L86+J86+H86+F86)</f>
        <v>1856</v>
      </c>
      <c r="O86" s="71">
        <f>IF(ISERROR(G86+I86+K86+M86),"Invalid Input",G86+I86+K86+M86)</f>
        <v>4819</v>
      </c>
      <c r="P86" s="68">
        <v>0</v>
      </c>
      <c r="Q86" s="53">
        <f>IF(ISERROR(P86-O86),"Invalid Input",(P86-O86))</f>
        <v>-4819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SheetNames!A29</f>
        <v>DC47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LIM331 - Greater Giyani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SheetNames!A3</f>
        <v>LIM331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LIM332 - Greater Letaba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SheetNames!A4</f>
        <v>LIM332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LIM333 - Greater Tzaneen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SheetNames!A5</f>
        <v>LIM333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2" manualBreakCount="2">
    <brk id="16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view="pageBreakPreview" zoomScale="70" zoomScaleNormal="89" zoomScaleSheetLayoutView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LIM334 - Ba-Phalaborwa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SheetNames!A6</f>
        <v>LIM334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  <pageSetUpPr fitToPage="1"/>
  </sheetPr>
  <dimension ref="A1:T88"/>
  <sheetViews>
    <sheetView showGridLines="0" zoomScale="80" zoomScaleNormal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LIM335 - Maruleng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SheetNames!A7</f>
        <v>LIM335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="80" zoomScaleNormal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DC33 - Mopani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SheetNames!A8</f>
        <v>DC33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zoomScale="80" zoomScaleNormal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91" customWidth="1"/>
    <col min="20" max="20" width="35" style="91" customWidth="1"/>
    <col min="21" max="16384" width="16.5546875" style="2"/>
  </cols>
  <sheetData>
    <row r="1" spans="1:20" x14ac:dyDescent="0.3">
      <c r="A1" s="65" t="str">
        <f>A88&amp;" - "&amp;VLOOKUP(A88,SheetNames!A2:D29,3,FALSE)</f>
        <v>LIM341 - Musina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6"/>
      <c r="T1" s="96"/>
    </row>
    <row r="3" spans="1:20" ht="21.75" customHeight="1" x14ac:dyDescent="0.3">
      <c r="A3" s="93" t="s">
        <v>147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6"/>
      <c r="T3" s="96"/>
    </row>
    <row r="4" spans="1:20" ht="28.2" x14ac:dyDescent="0.3">
      <c r="D4" s="92" t="s">
        <v>34</v>
      </c>
    </row>
    <row r="5" spans="1:20" ht="27.6" x14ac:dyDescent="0.3">
      <c r="C5" s="126" t="s">
        <v>63</v>
      </c>
      <c r="D5" s="127"/>
      <c r="E5" s="95" t="s">
        <v>37</v>
      </c>
    </row>
    <row r="6" spans="1:20" x14ac:dyDescent="0.3">
      <c r="C6" s="126" t="s">
        <v>30</v>
      </c>
      <c r="D6" s="128"/>
      <c r="E6" s="94" t="s">
        <v>33</v>
      </c>
    </row>
    <row r="7" spans="1:20" ht="27.6" x14ac:dyDescent="0.3">
      <c r="A7" s="67"/>
      <c r="B7" s="62"/>
      <c r="C7" s="129" t="s">
        <v>64</v>
      </c>
      <c r="D7" s="130"/>
      <c r="E7" s="94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6"/>
      <c r="T7" s="96"/>
    </row>
    <row r="8" spans="1:20" x14ac:dyDescent="0.3">
      <c r="A8" s="67"/>
      <c r="B8" s="62"/>
      <c r="C8" s="125" t="s">
        <v>65</v>
      </c>
      <c r="D8" s="130"/>
      <c r="E8" s="94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6"/>
      <c r="T8" s="96"/>
    </row>
    <row r="9" spans="1:20" ht="15.75" customHeight="1" x14ac:dyDescent="0.3">
      <c r="A9" s="67"/>
      <c r="B9" s="62"/>
      <c r="C9" s="131" t="s">
        <v>66</v>
      </c>
      <c r="D9" s="130"/>
      <c r="E9" s="94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6"/>
      <c r="T9" s="96"/>
    </row>
    <row r="10" spans="1:20" x14ac:dyDescent="0.3">
      <c r="A10" s="67"/>
      <c r="B10" s="62"/>
      <c r="C10" s="129" t="s">
        <v>67</v>
      </c>
      <c r="D10" s="130"/>
      <c r="E10" s="9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6"/>
      <c r="T10" s="96"/>
    </row>
    <row r="11" spans="1:20" x14ac:dyDescent="0.3">
      <c r="A11" s="67"/>
      <c r="B11" s="62"/>
      <c r="C11" s="129" t="s">
        <v>68</v>
      </c>
      <c r="D11" s="127"/>
      <c r="E11" s="94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6"/>
      <c r="T11" s="96"/>
    </row>
    <row r="12" spans="1:20" x14ac:dyDescent="0.3">
      <c r="A12" s="67"/>
      <c r="B12" s="62"/>
      <c r="C12" s="129" t="s">
        <v>69</v>
      </c>
      <c r="D12" s="130"/>
      <c r="E12" s="94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6"/>
      <c r="T12" s="96"/>
    </row>
    <row r="13" spans="1:20" x14ac:dyDescent="0.3">
      <c r="A13" s="67"/>
      <c r="B13" s="62"/>
      <c r="C13" s="129" t="s">
        <v>70</v>
      </c>
      <c r="D13" s="130"/>
      <c r="E13" s="9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6"/>
      <c r="T13" s="96"/>
    </row>
    <row r="14" spans="1:20" x14ac:dyDescent="0.3">
      <c r="A14" s="67"/>
      <c r="B14" s="62"/>
      <c r="C14" s="129" t="s">
        <v>71</v>
      </c>
      <c r="D14" s="130"/>
      <c r="E14" s="94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6"/>
      <c r="T14" s="96"/>
    </row>
    <row r="15" spans="1:20" x14ac:dyDescent="0.3">
      <c r="A15" s="67"/>
      <c r="B15" s="62"/>
      <c r="C15" s="126" t="s">
        <v>72</v>
      </c>
      <c r="D15" s="130"/>
      <c r="E15" s="94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6"/>
      <c r="T15" s="96"/>
    </row>
    <row r="16" spans="1:20" x14ac:dyDescent="0.3">
      <c r="A16" s="67"/>
      <c r="B16" s="62"/>
      <c r="C16" s="90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6"/>
      <c r="T16" s="96"/>
    </row>
    <row r="17" spans="1:20" x14ac:dyDescent="0.3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6"/>
      <c r="T17" s="96"/>
    </row>
    <row r="18" spans="1:20" ht="82.8" x14ac:dyDescent="0.3">
      <c r="A18" s="4" t="s">
        <v>0</v>
      </c>
      <c r="B18" s="5"/>
      <c r="C18" s="5"/>
      <c r="D18" s="46" t="s">
        <v>148</v>
      </c>
      <c r="E18" s="8" t="s">
        <v>149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150</v>
      </c>
      <c r="P18" s="7" t="s">
        <v>151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00"/>
      <c r="T19" s="100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00"/>
      <c r="T20" s="100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01"/>
      <c r="T21" s="101"/>
    </row>
    <row r="22" spans="1:20" x14ac:dyDescent="0.3">
      <c r="A22" s="143" t="s">
        <v>19</v>
      </c>
      <c r="B22" s="144"/>
      <c r="C22" s="14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01"/>
      <c r="T22" s="101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37" t="s">
        <v>73</v>
      </c>
      <c r="C24" s="13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5"/>
      <c r="T24" s="105"/>
    </row>
    <row r="25" spans="1:20" ht="15" customHeight="1" x14ac:dyDescent="0.3">
      <c r="A25" s="23"/>
      <c r="B25" s="137" t="s">
        <v>74</v>
      </c>
      <c r="C25" s="13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5"/>
      <c r="T25" s="105"/>
    </row>
    <row r="26" spans="1:20" ht="15" customHeight="1" x14ac:dyDescent="0.3">
      <c r="A26" s="23"/>
      <c r="B26" s="137" t="s">
        <v>28</v>
      </c>
      <c r="C26" s="13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5"/>
      <c r="T26" s="105"/>
    </row>
    <row r="27" spans="1:20" ht="15" customHeight="1" x14ac:dyDescent="0.3">
      <c r="A27" s="23"/>
      <c r="B27" s="137" t="s">
        <v>29</v>
      </c>
      <c r="C27" s="13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5"/>
      <c r="T27" s="105"/>
    </row>
    <row r="28" spans="1:20" ht="15" customHeight="1" x14ac:dyDescent="0.3">
      <c r="A28" s="23"/>
      <c r="B28" s="137" t="s">
        <v>145</v>
      </c>
      <c r="C28" s="13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5"/>
      <c r="T28" s="105"/>
    </row>
    <row r="29" spans="1:20" ht="15" customHeight="1" x14ac:dyDescent="0.3">
      <c r="A29" s="23"/>
      <c r="B29" s="137" t="s">
        <v>35</v>
      </c>
      <c r="C29" s="13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5"/>
      <c r="T29" s="105"/>
    </row>
    <row r="30" spans="1:20" ht="15" customHeight="1" x14ac:dyDescent="0.3">
      <c r="A30" s="23"/>
      <c r="B30" s="137" t="s">
        <v>36</v>
      </c>
      <c r="C30" s="13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5"/>
      <c r="T30" s="105"/>
    </row>
    <row r="31" spans="1:20" ht="15" customHeight="1" x14ac:dyDescent="0.3">
      <c r="A31" s="23"/>
      <c r="B31" s="119" t="s">
        <v>133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5"/>
      <c r="T31" s="105"/>
    </row>
    <row r="32" spans="1:20" ht="15" customHeight="1" x14ac:dyDescent="0.3">
      <c r="A32" s="23"/>
      <c r="B32" s="137" t="s">
        <v>31</v>
      </c>
      <c r="C32" s="13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5"/>
      <c r="T32" s="105"/>
    </row>
    <row r="33" spans="1:20" ht="15" customHeight="1" x14ac:dyDescent="0.3">
      <c r="A33" s="23"/>
      <c r="B33" s="137" t="s">
        <v>75</v>
      </c>
      <c r="C33" s="13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5"/>
      <c r="T33" s="105"/>
    </row>
    <row r="34" spans="1:20" ht="15" customHeight="1" x14ac:dyDescent="0.3">
      <c r="A34" s="23"/>
      <c r="B34" s="137" t="s">
        <v>76</v>
      </c>
      <c r="C34" s="13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5"/>
      <c r="T34" s="105"/>
    </row>
    <row r="35" spans="1:20" x14ac:dyDescent="0.3">
      <c r="A35" s="23"/>
      <c r="B35" s="119" t="s">
        <v>134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5"/>
      <c r="T35" s="105"/>
    </row>
    <row r="36" spans="1:20" ht="15" customHeight="1" x14ac:dyDescent="0.3">
      <c r="A36" s="23"/>
      <c r="B36" s="137" t="s">
        <v>77</v>
      </c>
      <c r="C36" s="13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5"/>
      <c r="T36" s="105"/>
    </row>
    <row r="37" spans="1:20" s="87" customFormat="1" ht="8.1" customHeight="1" x14ac:dyDescent="0.3">
      <c r="A37" s="83"/>
      <c r="B37" s="146">
        <f>COUNTA(B24:B36)</f>
        <v>13</v>
      </c>
      <c r="C37" s="147"/>
      <c r="D37" s="84"/>
      <c r="E37" s="84"/>
      <c r="F37" s="84"/>
      <c r="G37" s="85"/>
      <c r="H37" s="84"/>
      <c r="I37" s="85"/>
      <c r="J37" s="84"/>
      <c r="K37" s="85"/>
      <c r="L37" s="84"/>
      <c r="M37" s="85"/>
      <c r="N37" s="42"/>
      <c r="O37" s="51"/>
      <c r="P37" s="84"/>
      <c r="Q37" s="53"/>
      <c r="R37" s="86" t="b">
        <v>1</v>
      </c>
      <c r="S37" s="106"/>
      <c r="T37" s="106"/>
    </row>
    <row r="38" spans="1:20" x14ac:dyDescent="0.3">
      <c r="A38" s="134" t="s">
        <v>38</v>
      </c>
      <c r="B38" s="135"/>
      <c r="C38" s="136"/>
      <c r="D38" s="84"/>
      <c r="E38" s="84"/>
      <c r="F38" s="84"/>
      <c r="G38" s="85"/>
      <c r="H38" s="84"/>
      <c r="I38" s="85"/>
      <c r="J38" s="84"/>
      <c r="K38" s="85"/>
      <c r="L38" s="84"/>
      <c r="M38" s="85"/>
      <c r="N38" s="42"/>
      <c r="O38" s="51"/>
      <c r="P38" s="84"/>
      <c r="Q38" s="53"/>
      <c r="R38" s="16" t="b">
        <v>1</v>
      </c>
      <c r="S38" s="105"/>
      <c r="T38" s="105"/>
    </row>
    <row r="39" spans="1:20" ht="8.1" customHeight="1" x14ac:dyDescent="0.3">
      <c r="A39" s="120"/>
      <c r="B39" s="121"/>
      <c r="C39" s="122"/>
      <c r="D39" s="84"/>
      <c r="E39" s="84"/>
      <c r="F39" s="84"/>
      <c r="G39" s="85"/>
      <c r="H39" s="84"/>
      <c r="I39" s="85"/>
      <c r="J39" s="84"/>
      <c r="K39" s="85"/>
      <c r="L39" s="84"/>
      <c r="M39" s="85"/>
      <c r="N39" s="42"/>
      <c r="O39" s="51"/>
      <c r="P39" s="84"/>
      <c r="Q39" s="53"/>
      <c r="R39" s="16" t="b">
        <v>1</v>
      </c>
      <c r="S39" s="105"/>
      <c r="T39" s="105"/>
    </row>
    <row r="40" spans="1:20" ht="15" customHeight="1" x14ac:dyDescent="0.3">
      <c r="A40" s="27"/>
      <c r="B40" s="137" t="s">
        <v>44</v>
      </c>
      <c r="C40" s="13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5"/>
      <c r="T40" s="105"/>
    </row>
    <row r="41" spans="1:20" ht="15" customHeight="1" x14ac:dyDescent="0.3">
      <c r="A41" s="27"/>
      <c r="B41" s="137" t="s">
        <v>43</v>
      </c>
      <c r="C41" s="13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5"/>
      <c r="T41" s="105"/>
    </row>
    <row r="42" spans="1:20" ht="15" customHeight="1" x14ac:dyDescent="0.3">
      <c r="A42" s="27"/>
      <c r="B42" s="137" t="s">
        <v>78</v>
      </c>
      <c r="C42" s="13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5"/>
      <c r="T42" s="105"/>
    </row>
    <row r="43" spans="1:20" ht="15" customHeight="1" x14ac:dyDescent="0.3">
      <c r="A43" s="27"/>
      <c r="B43" s="137" t="s">
        <v>79</v>
      </c>
      <c r="C43" s="13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2" t="b">
        <v>1</v>
      </c>
      <c r="S43" s="105"/>
      <c r="T43" s="105"/>
    </row>
    <row r="44" spans="1:20" x14ac:dyDescent="0.3">
      <c r="A44" s="27"/>
      <c r="B44" s="123"/>
      <c r="C44" s="124"/>
      <c r="D44" s="103"/>
      <c r="E44" s="103"/>
      <c r="F44" s="103"/>
      <c r="G44" s="104"/>
      <c r="H44" s="103"/>
      <c r="I44" s="104"/>
      <c r="J44" s="103"/>
      <c r="K44" s="104"/>
      <c r="L44" s="103"/>
      <c r="M44" s="104"/>
      <c r="N44" s="70"/>
      <c r="O44" s="71"/>
      <c r="P44" s="104"/>
      <c r="Q44" s="53"/>
      <c r="R44" s="16"/>
      <c r="S44" s="105"/>
      <c r="T44" s="105"/>
    </row>
    <row r="45" spans="1:20" ht="14.1" customHeight="1" x14ac:dyDescent="0.3">
      <c r="A45" s="134" t="s">
        <v>26</v>
      </c>
      <c r="B45" s="135"/>
      <c r="C45" s="136"/>
      <c r="D45" s="103"/>
      <c r="E45" s="103"/>
      <c r="F45" s="103"/>
      <c r="G45" s="104"/>
      <c r="H45" s="103"/>
      <c r="I45" s="104"/>
      <c r="J45" s="103"/>
      <c r="K45" s="104"/>
      <c r="L45" s="103"/>
      <c r="M45" s="104"/>
      <c r="N45" s="70"/>
      <c r="O45" s="71"/>
      <c r="P45" s="104"/>
      <c r="Q45" s="53"/>
      <c r="R45" s="16"/>
      <c r="S45" s="105"/>
      <c r="T45" s="105"/>
    </row>
    <row r="46" spans="1:20" ht="6.75" customHeight="1" x14ac:dyDescent="0.3">
      <c r="A46" s="120"/>
      <c r="B46" s="121"/>
      <c r="C46" s="122"/>
      <c r="D46" s="103"/>
      <c r="E46" s="103"/>
      <c r="F46" s="103"/>
      <c r="G46" s="104"/>
      <c r="H46" s="103"/>
      <c r="I46" s="104"/>
      <c r="J46" s="103"/>
      <c r="K46" s="104"/>
      <c r="L46" s="103"/>
      <c r="M46" s="104"/>
      <c r="N46" s="70"/>
      <c r="O46" s="71"/>
      <c r="P46" s="104"/>
      <c r="Q46" s="53"/>
      <c r="R46" s="16"/>
      <c r="S46" s="105"/>
      <c r="T46" s="105"/>
    </row>
    <row r="47" spans="1:20" ht="15" customHeight="1" x14ac:dyDescent="0.3">
      <c r="A47" s="27"/>
      <c r="B47" s="137" t="s">
        <v>40</v>
      </c>
      <c r="C47" s="13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5"/>
      <c r="T47" s="105"/>
    </row>
    <row r="48" spans="1:20" ht="15" customHeight="1" x14ac:dyDescent="0.3">
      <c r="A48" s="27"/>
      <c r="B48" s="137" t="s">
        <v>41</v>
      </c>
      <c r="C48" s="13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5"/>
      <c r="T48" s="105"/>
    </row>
    <row r="49" spans="1:20" ht="15" customHeight="1" x14ac:dyDescent="0.3">
      <c r="A49" s="17"/>
      <c r="B49" s="137" t="s">
        <v>42</v>
      </c>
      <c r="C49" s="13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7"/>
      <c r="T49" s="107"/>
    </row>
    <row r="50" spans="1:20" ht="8.1" customHeight="1" x14ac:dyDescent="0.3">
      <c r="A50" s="23"/>
      <c r="B50" s="141">
        <f>COUNTA(B40:B49)</f>
        <v>7</v>
      </c>
      <c r="C50" s="142"/>
      <c r="D50" s="84"/>
      <c r="E50" s="84"/>
      <c r="F50" s="84"/>
      <c r="G50" s="85"/>
      <c r="H50" s="84"/>
      <c r="I50" s="85"/>
      <c r="J50" s="84"/>
      <c r="K50" s="85"/>
      <c r="L50" s="84"/>
      <c r="M50" s="85"/>
      <c r="N50" s="42"/>
      <c r="O50" s="51"/>
      <c r="P50" s="84"/>
      <c r="Q50" s="53"/>
      <c r="R50" s="16" t="b">
        <v>1</v>
      </c>
      <c r="S50" s="107"/>
      <c r="T50" s="107"/>
    </row>
    <row r="51" spans="1:20" x14ac:dyDescent="0.3">
      <c r="A51" s="134" t="s">
        <v>20</v>
      </c>
      <c r="B51" s="135"/>
      <c r="C51" s="136"/>
      <c r="D51" s="84"/>
      <c r="E51" s="84"/>
      <c r="F51" s="84"/>
      <c r="G51" s="85"/>
      <c r="H51" s="84"/>
      <c r="I51" s="85"/>
      <c r="J51" s="84"/>
      <c r="K51" s="85"/>
      <c r="L51" s="84"/>
      <c r="M51" s="85"/>
      <c r="N51" s="42"/>
      <c r="O51" s="51"/>
      <c r="P51" s="84"/>
      <c r="Q51" s="53"/>
      <c r="R51" s="16"/>
      <c r="S51" s="107"/>
      <c r="T51" s="107"/>
    </row>
    <row r="52" spans="1:20" x14ac:dyDescent="0.3">
      <c r="A52" s="82" t="s">
        <v>15</v>
      </c>
      <c r="B52" s="121"/>
      <c r="C52" s="122"/>
      <c r="D52" s="84"/>
      <c r="E52" s="84"/>
      <c r="F52" s="84"/>
      <c r="G52" s="85"/>
      <c r="H52" s="84"/>
      <c r="I52" s="85"/>
      <c r="J52" s="84"/>
      <c r="K52" s="85"/>
      <c r="L52" s="84"/>
      <c r="M52" s="85"/>
      <c r="N52" s="42"/>
      <c r="O52" s="51"/>
      <c r="P52" s="84"/>
      <c r="Q52" s="53"/>
      <c r="R52" s="16" t="b">
        <v>1</v>
      </c>
      <c r="S52" s="107"/>
      <c r="T52" s="107"/>
    </row>
    <row r="53" spans="1:20" ht="26.25" customHeight="1" x14ac:dyDescent="0.3">
      <c r="A53" s="23"/>
      <c r="B53" s="137" t="s">
        <v>39</v>
      </c>
      <c r="C53" s="13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7"/>
      <c r="T53" s="107"/>
    </row>
    <row r="54" spans="1:20" ht="15" customHeight="1" x14ac:dyDescent="0.3">
      <c r="A54" s="27"/>
      <c r="B54" s="137" t="s">
        <v>45</v>
      </c>
      <c r="C54" s="13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7"/>
      <c r="T54" s="107"/>
    </row>
    <row r="55" spans="1:20" ht="8.1" customHeight="1" x14ac:dyDescent="0.3">
      <c r="A55" s="17"/>
      <c r="B55" s="141">
        <f>COUNTA(B53:B54)</f>
        <v>2</v>
      </c>
      <c r="C55" s="142"/>
      <c r="D55" s="84"/>
      <c r="E55" s="84"/>
      <c r="F55" s="84"/>
      <c r="G55" s="85"/>
      <c r="H55" s="84"/>
      <c r="I55" s="85"/>
      <c r="J55" s="84"/>
      <c r="K55" s="85"/>
      <c r="L55" s="84"/>
      <c r="M55" s="85"/>
      <c r="N55" s="42"/>
      <c r="O55" s="51"/>
      <c r="P55" s="84"/>
      <c r="Q55" s="53"/>
      <c r="R55" s="16" t="b">
        <v>1</v>
      </c>
      <c r="S55" s="107"/>
      <c r="T55" s="107"/>
    </row>
    <row r="56" spans="1:20" x14ac:dyDescent="0.3">
      <c r="A56" s="82" t="s">
        <v>16</v>
      </c>
      <c r="B56" s="37"/>
      <c r="C56" s="38"/>
      <c r="D56" s="84"/>
      <c r="E56" s="84"/>
      <c r="F56" s="84"/>
      <c r="G56" s="85"/>
      <c r="H56" s="84"/>
      <c r="I56" s="85"/>
      <c r="J56" s="84"/>
      <c r="K56" s="85"/>
      <c r="L56" s="84"/>
      <c r="M56" s="85"/>
      <c r="N56" s="42"/>
      <c r="O56" s="51"/>
      <c r="P56" s="84"/>
      <c r="Q56" s="53"/>
      <c r="R56" s="16" t="b">
        <v>1</v>
      </c>
      <c r="S56" s="107"/>
      <c r="T56" s="107"/>
    </row>
    <row r="57" spans="1:20" ht="25.5" customHeight="1" x14ac:dyDescent="0.3">
      <c r="A57" s="27"/>
      <c r="B57" s="132" t="s">
        <v>46</v>
      </c>
      <c r="C57" s="13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7"/>
      <c r="T57" s="107"/>
    </row>
    <row r="58" spans="1:20" ht="15" customHeight="1" x14ac:dyDescent="0.3">
      <c r="A58" s="27"/>
      <c r="B58" s="132" t="s">
        <v>47</v>
      </c>
      <c r="C58" s="13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7"/>
      <c r="T58" s="107"/>
    </row>
    <row r="59" spans="1:20" ht="12.75" customHeight="1" x14ac:dyDescent="0.3">
      <c r="A59" s="17"/>
      <c r="B59" s="141">
        <f>COUNTA(B57:C58)</f>
        <v>2</v>
      </c>
      <c r="C59" s="14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7"/>
      <c r="T59" s="107"/>
    </row>
    <row r="60" spans="1:20" x14ac:dyDescent="0.3">
      <c r="A60" s="82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7"/>
      <c r="T60" s="107"/>
    </row>
    <row r="61" spans="1:20" x14ac:dyDescent="0.3">
      <c r="A61" s="27"/>
      <c r="B61" s="139" t="s">
        <v>81</v>
      </c>
      <c r="C61" s="140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7"/>
      <c r="T61" s="107"/>
    </row>
    <row r="62" spans="1:20" x14ac:dyDescent="0.3">
      <c r="A62" s="27"/>
      <c r="B62" s="139" t="s">
        <v>80</v>
      </c>
      <c r="C62" s="140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7"/>
      <c r="T62" s="107"/>
    </row>
    <row r="63" spans="1:20" x14ac:dyDescent="0.3">
      <c r="A63" s="27"/>
      <c r="B63" s="139" t="s">
        <v>82</v>
      </c>
      <c r="C63" s="140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7"/>
      <c r="T63" s="107"/>
    </row>
    <row r="64" spans="1:20" ht="15" customHeight="1" x14ac:dyDescent="0.3">
      <c r="A64" s="27"/>
      <c r="B64" s="141">
        <f>COUNTA(B61:C62)</f>
        <v>2</v>
      </c>
      <c r="C64" s="14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7"/>
      <c r="T64" s="107"/>
    </row>
    <row r="65" spans="1:20" x14ac:dyDescent="0.3">
      <c r="A65" s="82" t="s">
        <v>18</v>
      </c>
      <c r="B65" s="37"/>
      <c r="C65" s="38"/>
      <c r="D65" s="84"/>
      <c r="E65" s="84"/>
      <c r="F65" s="84"/>
      <c r="G65" s="85"/>
      <c r="H65" s="84"/>
      <c r="I65" s="85"/>
      <c r="J65" s="84"/>
      <c r="K65" s="85"/>
      <c r="L65" s="84"/>
      <c r="M65" s="85"/>
      <c r="N65" s="42"/>
      <c r="O65" s="51"/>
      <c r="P65" s="84"/>
      <c r="Q65" s="53"/>
      <c r="R65" s="16" t="b">
        <v>1</v>
      </c>
      <c r="S65" s="107"/>
      <c r="T65" s="107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7"/>
      <c r="T66" s="107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7"/>
      <c r="T67" s="107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7"/>
      <c r="T68" s="107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7"/>
      <c r="T69" s="107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7"/>
      <c r="T70" s="107"/>
    </row>
    <row r="71" spans="1:20" x14ac:dyDescent="0.3">
      <c r="A71" s="82" t="s">
        <v>27</v>
      </c>
      <c r="B71" s="37"/>
      <c r="C71" s="38"/>
      <c r="D71" s="84"/>
      <c r="E71" s="84"/>
      <c r="F71" s="84"/>
      <c r="G71" s="85"/>
      <c r="H71" s="84"/>
      <c r="I71" s="85"/>
      <c r="J71" s="84"/>
      <c r="K71" s="85"/>
      <c r="L71" s="84"/>
      <c r="M71" s="85"/>
      <c r="N71" s="42"/>
      <c r="O71" s="51"/>
      <c r="P71" s="84"/>
      <c r="Q71" s="53"/>
      <c r="R71" s="16" t="b">
        <v>1</v>
      </c>
      <c r="S71" s="107"/>
      <c r="T71" s="107"/>
    </row>
    <row r="72" spans="1:20" ht="14.1" customHeight="1" x14ac:dyDescent="0.3">
      <c r="A72" s="23"/>
      <c r="B72" s="139" t="s">
        <v>48</v>
      </c>
      <c r="C72" s="140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7"/>
      <c r="T72" s="107"/>
    </row>
    <row r="73" spans="1:20" x14ac:dyDescent="0.3">
      <c r="A73" s="27"/>
      <c r="B73" s="139" t="s">
        <v>49</v>
      </c>
      <c r="C73" s="140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7"/>
      <c r="T73" s="107"/>
    </row>
    <row r="74" spans="1:20" x14ac:dyDescent="0.3">
      <c r="A74" s="27"/>
      <c r="B74" s="139" t="s">
        <v>50</v>
      </c>
      <c r="C74" s="140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7"/>
      <c r="T74" s="107"/>
    </row>
    <row r="75" spans="1:20" x14ac:dyDescent="0.3">
      <c r="A75" s="27"/>
      <c r="B75" s="139" t="s">
        <v>51</v>
      </c>
      <c r="C75" s="140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7"/>
      <c r="T75" s="107"/>
    </row>
    <row r="76" spans="1:20" ht="26.25" customHeight="1" x14ac:dyDescent="0.3">
      <c r="A76" s="17"/>
      <c r="B76" s="137" t="s">
        <v>52</v>
      </c>
      <c r="C76" s="13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7"/>
      <c r="T76" s="107"/>
    </row>
    <row r="77" spans="1:20" x14ac:dyDescent="0.3">
      <c r="A77" s="27"/>
      <c r="B77" s="139" t="s">
        <v>53</v>
      </c>
      <c r="C77" s="140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7"/>
      <c r="T77" s="107"/>
    </row>
    <row r="78" spans="1:20" x14ac:dyDescent="0.3">
      <c r="A78" s="27"/>
      <c r="B78" s="139" t="s">
        <v>54</v>
      </c>
      <c r="C78" s="140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7"/>
      <c r="T78" s="107"/>
    </row>
    <row r="79" spans="1:20" x14ac:dyDescent="0.3">
      <c r="A79" s="17"/>
      <c r="B79" s="139" t="s">
        <v>55</v>
      </c>
      <c r="C79" s="140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7"/>
      <c r="T79" s="107"/>
    </row>
    <row r="80" spans="1:20" x14ac:dyDescent="0.3">
      <c r="A80" s="27"/>
      <c r="B80" s="139" t="s">
        <v>56</v>
      </c>
      <c r="C80" s="140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7"/>
      <c r="T80" s="107"/>
    </row>
    <row r="81" spans="1:20" x14ac:dyDescent="0.3">
      <c r="A81" s="27"/>
      <c r="B81" s="139" t="s">
        <v>57</v>
      </c>
      <c r="C81" s="140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7"/>
      <c r="T81" s="107"/>
    </row>
    <row r="82" spans="1:20" x14ac:dyDescent="0.3">
      <c r="A82" s="27"/>
      <c r="B82" s="139" t="s">
        <v>58</v>
      </c>
      <c r="C82" s="140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7"/>
      <c r="T82" s="107"/>
    </row>
    <row r="83" spans="1:20" x14ac:dyDescent="0.3">
      <c r="A83" s="27"/>
      <c r="B83" s="139" t="s">
        <v>59</v>
      </c>
      <c r="C83" s="140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7"/>
      <c r="T83" s="107"/>
    </row>
    <row r="84" spans="1:20" ht="12" customHeight="1" x14ac:dyDescent="0.3">
      <c r="A84" s="27"/>
      <c r="B84" s="141">
        <f>COUNTA(B72:C83)</f>
        <v>12</v>
      </c>
      <c r="C84" s="14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7"/>
      <c r="T84" s="107"/>
    </row>
    <row r="85" spans="1:20" x14ac:dyDescent="0.3">
      <c r="A85" s="82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7"/>
      <c r="T85" s="107"/>
    </row>
    <row r="86" spans="1:20" ht="30" customHeight="1" x14ac:dyDescent="0.3">
      <c r="A86" s="27"/>
      <c r="B86" s="132" t="s">
        <v>60</v>
      </c>
      <c r="C86" s="13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7"/>
      <c r="T86" s="107"/>
    </row>
    <row r="87" spans="1:20" ht="12.75" customHeight="1" x14ac:dyDescent="0.3">
      <c r="A87" s="28"/>
      <c r="B87" s="39"/>
      <c r="C87" s="40"/>
      <c r="D87" s="88"/>
      <c r="E87" s="88"/>
      <c r="F87" s="88"/>
      <c r="G87" s="89"/>
      <c r="H87" s="88"/>
      <c r="I87" s="89"/>
      <c r="J87" s="88"/>
      <c r="K87" s="89"/>
      <c r="L87" s="88"/>
      <c r="M87" s="89"/>
      <c r="N87" s="43"/>
      <c r="O87" s="52"/>
      <c r="P87" s="88"/>
      <c r="Q87" s="54"/>
      <c r="R87" s="16" t="b">
        <v>1</v>
      </c>
      <c r="S87" s="108"/>
      <c r="T87" s="108"/>
    </row>
    <row r="88" spans="1:20" x14ac:dyDescent="0.3">
      <c r="A88" s="75" t="str">
        <f>SheetNames!A9</f>
        <v>LIM341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DA01A1-C253-419B-9E36-F2D653F79F0E}"/>
</file>

<file path=customXml/itemProps2.xml><?xml version="1.0" encoding="utf-8"?>
<ds:datastoreItem xmlns:ds="http://schemas.openxmlformats.org/officeDocument/2006/customXml" ds:itemID="{52C32F93-7717-4C25-8E66-1128668F736A}"/>
</file>

<file path=customXml/itemProps3.xml><?xml version="1.0" encoding="utf-8"?>
<ds:datastoreItem xmlns:ds="http://schemas.openxmlformats.org/officeDocument/2006/customXml" ds:itemID="{80F673D4-9B6F-44F6-A564-AE9D702DA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56</vt:i4>
      </vt:variant>
    </vt:vector>
  </HeadingPairs>
  <TitlesOfParts>
    <vt:vector size="85" baseType="lpstr">
      <vt:lpstr>SheetNames</vt:lpstr>
      <vt:lpstr>Summary </vt:lpstr>
      <vt:lpstr>LIM331</vt:lpstr>
      <vt:lpstr>LIM332</vt:lpstr>
      <vt:lpstr>LIM333</vt:lpstr>
      <vt:lpstr>LIM334</vt:lpstr>
      <vt:lpstr>LIM335</vt:lpstr>
      <vt:lpstr>DC33</vt:lpstr>
      <vt:lpstr>LIM341</vt:lpstr>
      <vt:lpstr>LIM343 </vt:lpstr>
      <vt:lpstr>LIM344</vt:lpstr>
      <vt:lpstr>LIM345</vt:lpstr>
      <vt:lpstr>DC34</vt:lpstr>
      <vt:lpstr>LIM351</vt:lpstr>
      <vt:lpstr>LIM353</vt:lpstr>
      <vt:lpstr>LIM354</vt:lpstr>
      <vt:lpstr>LIM355</vt:lpstr>
      <vt:lpstr>DC35</vt:lpstr>
      <vt:lpstr>LIM361</vt:lpstr>
      <vt:lpstr>LIM362</vt:lpstr>
      <vt:lpstr>LIM366</vt:lpstr>
      <vt:lpstr>LIM367</vt:lpstr>
      <vt:lpstr>LIM368</vt:lpstr>
      <vt:lpstr>DC36 </vt:lpstr>
      <vt:lpstr>LIM471</vt:lpstr>
      <vt:lpstr>LIM472</vt:lpstr>
      <vt:lpstr>LIM473</vt:lpstr>
      <vt:lpstr>LIM476</vt:lpstr>
      <vt:lpstr>DC47</vt:lpstr>
      <vt:lpstr>'DC33'!Print_Area</vt:lpstr>
      <vt:lpstr>'DC34'!Print_Area</vt:lpstr>
      <vt:lpstr>'DC35'!Print_Area</vt:lpstr>
      <vt:lpstr>'DC36 '!Print_Area</vt:lpstr>
      <vt:lpstr>'DC47'!Print_Area</vt:lpstr>
      <vt:lpstr>'LIM331'!Print_Area</vt:lpstr>
      <vt:lpstr>'LIM332'!Print_Area</vt:lpstr>
      <vt:lpstr>'LIM333'!Print_Area</vt:lpstr>
      <vt:lpstr>'LIM334'!Print_Area</vt:lpstr>
      <vt:lpstr>'LIM335'!Print_Area</vt:lpstr>
      <vt:lpstr>'LIM341'!Print_Area</vt:lpstr>
      <vt:lpstr>'LIM343 '!Print_Area</vt:lpstr>
      <vt:lpstr>'LIM344'!Print_Area</vt:lpstr>
      <vt:lpstr>'LIM345'!Print_Area</vt:lpstr>
      <vt:lpstr>'LIM351'!Print_Area</vt:lpstr>
      <vt:lpstr>'LIM353'!Print_Area</vt:lpstr>
      <vt:lpstr>'LIM354'!Print_Area</vt:lpstr>
      <vt:lpstr>'LIM355'!Print_Area</vt:lpstr>
      <vt:lpstr>'LIM361'!Print_Area</vt:lpstr>
      <vt:lpstr>'LIM362'!Print_Area</vt:lpstr>
      <vt:lpstr>'LIM366'!Print_Area</vt:lpstr>
      <vt:lpstr>'LIM367'!Print_Area</vt:lpstr>
      <vt:lpstr>'LIM368'!Print_Area</vt:lpstr>
      <vt:lpstr>'LIM471'!Print_Area</vt:lpstr>
      <vt:lpstr>'LIM472'!Print_Area</vt:lpstr>
      <vt:lpstr>'LIM473'!Print_Area</vt:lpstr>
      <vt:lpstr>'LIM476'!Print_Area</vt:lpstr>
      <vt:lpstr>SheetNames!Print_Area</vt:lpstr>
      <vt:lpstr>'Summary '!Print_Area</vt:lpstr>
      <vt:lpstr>'DC33'!Print_Titles</vt:lpstr>
      <vt:lpstr>'DC34'!Print_Titles</vt:lpstr>
      <vt:lpstr>'DC35'!Print_Titles</vt:lpstr>
      <vt:lpstr>'DC36 '!Print_Titles</vt:lpstr>
      <vt:lpstr>'DC47'!Print_Titles</vt:lpstr>
      <vt:lpstr>'LIM331'!Print_Titles</vt:lpstr>
      <vt:lpstr>'LIM332'!Print_Titles</vt:lpstr>
      <vt:lpstr>'LIM334'!Print_Titles</vt:lpstr>
      <vt:lpstr>'LIM335'!Print_Titles</vt:lpstr>
      <vt:lpstr>'LIM341'!Print_Titles</vt:lpstr>
      <vt:lpstr>'LIM343 '!Print_Titles</vt:lpstr>
      <vt:lpstr>'LIM344'!Print_Titles</vt:lpstr>
      <vt:lpstr>'LIM345'!Print_Titles</vt:lpstr>
      <vt:lpstr>'LIM351'!Print_Titles</vt:lpstr>
      <vt:lpstr>'LIM353'!Print_Titles</vt:lpstr>
      <vt:lpstr>'LIM354'!Print_Titles</vt:lpstr>
      <vt:lpstr>'LIM355'!Print_Titles</vt:lpstr>
      <vt:lpstr>'LIM361'!Print_Titles</vt:lpstr>
      <vt:lpstr>'LIM362'!Print_Titles</vt:lpstr>
      <vt:lpstr>'LIM366'!Print_Titles</vt:lpstr>
      <vt:lpstr>'LIM367'!Print_Titles</vt:lpstr>
      <vt:lpstr>'LIM368'!Print_Titles</vt:lpstr>
      <vt:lpstr>'LIM471'!Print_Titles</vt:lpstr>
      <vt:lpstr>'LIM472'!Print_Titles</vt:lpstr>
      <vt:lpstr>'LIM473'!Print_Titles</vt:lpstr>
      <vt:lpstr>'LIM476'!Print_Titles</vt:lpstr>
      <vt:lpstr>SheetNames!Print_Titles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Elsabe Rossouw</cp:lastModifiedBy>
  <cp:lastPrinted>2020-06-03T20:32:46Z</cp:lastPrinted>
  <dcterms:created xsi:type="dcterms:W3CDTF">2011-11-28T13:27:15Z</dcterms:created>
  <dcterms:modified xsi:type="dcterms:W3CDTF">2020-06-03T20:33:03Z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